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DCB7B8F4-1C1B-44FA-B7D9-F0E36B6A9C16}" xr6:coauthVersionLast="47" xr6:coauthVersionMax="47" xr10:uidLastSave="{00000000-0000-0000-0000-000000000000}"/>
  <bookViews>
    <workbookView xWindow="-110" yWindow="-110" windowWidth="38620" windowHeight="21100" tabRatio="500" xr2:uid="{00000000-000D-0000-FFFF-FFFF00000000}"/>
  </bookViews>
  <sheets>
    <sheet name="ลำปาง" sheetId="1" r:id="rId1"/>
  </sheets>
  <definedNames>
    <definedName name="_xlnm._FilterDatabase" localSheetId="0" hidden="1">ลำปาง!$A$3:$H$99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E100" i="1" l="1"/>
  <c r="D100" i="1"/>
  <c r="F99" i="1"/>
  <c r="F98" i="1"/>
  <c r="F97" i="1"/>
  <c r="F96" i="1"/>
  <c r="F95" i="1"/>
  <c r="F94" i="1"/>
  <c r="F93" i="1"/>
  <c r="F92" i="1"/>
  <c r="F91" i="1"/>
  <c r="F90" i="1"/>
  <c r="F89" i="1"/>
  <c r="F88" i="1"/>
  <c r="F87" i="1"/>
  <c r="F86" i="1"/>
  <c r="F85" i="1"/>
  <c r="F84" i="1"/>
  <c r="F83" i="1"/>
  <c r="F82" i="1"/>
  <c r="F81" i="1"/>
  <c r="F80" i="1"/>
  <c r="F79" i="1"/>
  <c r="F78" i="1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7" i="1"/>
  <c r="F6" i="1"/>
  <c r="F5" i="1"/>
  <c r="F4" i="1"/>
  <c r="F100" i="1" l="1"/>
  <c r="H97" i="1" l="1"/>
  <c r="H93" i="1"/>
  <c r="H89" i="1"/>
  <c r="H85" i="1"/>
  <c r="H81" i="1"/>
  <c r="H77" i="1"/>
  <c r="H73" i="1"/>
  <c r="H69" i="1"/>
  <c r="H65" i="1"/>
  <c r="H61" i="1"/>
  <c r="H57" i="1"/>
  <c r="H53" i="1"/>
  <c r="H49" i="1"/>
  <c r="H45" i="1"/>
  <c r="H41" i="1"/>
  <c r="H37" i="1"/>
  <c r="H33" i="1"/>
  <c r="H29" i="1"/>
  <c r="H25" i="1"/>
  <c r="H21" i="1"/>
  <c r="H17" i="1"/>
  <c r="H13" i="1"/>
  <c r="H9" i="1"/>
  <c r="H5" i="1"/>
  <c r="H98" i="1"/>
  <c r="G97" i="1"/>
  <c r="H94" i="1"/>
  <c r="G93" i="1"/>
  <c r="H90" i="1"/>
  <c r="G89" i="1"/>
  <c r="H86" i="1"/>
  <c r="G85" i="1"/>
  <c r="H82" i="1"/>
  <c r="G81" i="1"/>
  <c r="H78" i="1"/>
  <c r="G77" i="1"/>
  <c r="H74" i="1"/>
  <c r="G73" i="1"/>
  <c r="H70" i="1"/>
  <c r="G69" i="1"/>
  <c r="H66" i="1"/>
  <c r="G65" i="1"/>
  <c r="G61" i="1"/>
  <c r="H58" i="1"/>
  <c r="H99" i="1"/>
  <c r="G98" i="1"/>
  <c r="H95" i="1"/>
  <c r="G94" i="1"/>
  <c r="H91" i="1"/>
  <c r="G90" i="1"/>
  <c r="H87" i="1"/>
  <c r="G86" i="1"/>
  <c r="H83" i="1"/>
  <c r="G82" i="1"/>
  <c r="H79" i="1"/>
  <c r="G78" i="1"/>
  <c r="H75" i="1"/>
  <c r="G74" i="1"/>
  <c r="H71" i="1"/>
  <c r="G70" i="1"/>
  <c r="H67" i="1"/>
  <c r="G66" i="1"/>
  <c r="H63" i="1"/>
  <c r="G62" i="1"/>
  <c r="H59" i="1"/>
  <c r="G58" i="1"/>
  <c r="H55" i="1"/>
  <c r="G54" i="1"/>
  <c r="H51" i="1"/>
  <c r="G50" i="1"/>
  <c r="H47" i="1"/>
  <c r="G46" i="1"/>
  <c r="H43" i="1"/>
  <c r="G42" i="1"/>
  <c r="H39" i="1"/>
  <c r="G38" i="1"/>
  <c r="H35" i="1"/>
  <c r="G34" i="1"/>
  <c r="H31" i="1"/>
  <c r="G30" i="1"/>
  <c r="G99" i="1"/>
  <c r="H96" i="1"/>
  <c r="G95" i="1"/>
  <c r="H92" i="1"/>
  <c r="G91" i="1"/>
  <c r="H88" i="1"/>
  <c r="G87" i="1"/>
  <c r="H84" i="1"/>
  <c r="G83" i="1"/>
  <c r="H80" i="1"/>
  <c r="G79" i="1"/>
  <c r="H76" i="1"/>
  <c r="G75" i="1"/>
  <c r="H72" i="1"/>
  <c r="G71" i="1"/>
  <c r="H68" i="1"/>
  <c r="G67" i="1"/>
  <c r="H64" i="1"/>
  <c r="G63" i="1"/>
  <c r="H60" i="1"/>
  <c r="G59" i="1"/>
  <c r="H56" i="1"/>
  <c r="G55" i="1"/>
  <c r="H52" i="1"/>
  <c r="G51" i="1"/>
  <c r="H48" i="1"/>
  <c r="G47" i="1"/>
  <c r="H44" i="1"/>
  <c r="G43" i="1"/>
  <c r="H40" i="1"/>
  <c r="G39" i="1"/>
  <c r="H36" i="1"/>
  <c r="G35" i="1"/>
  <c r="H32" i="1"/>
  <c r="G31" i="1"/>
  <c r="H28" i="1"/>
  <c r="G27" i="1"/>
  <c r="H24" i="1"/>
  <c r="G23" i="1"/>
  <c r="H20" i="1"/>
  <c r="G19" i="1"/>
  <c r="H16" i="1"/>
  <c r="H26" i="1"/>
  <c r="H22" i="1"/>
  <c r="H18" i="1"/>
  <c r="H11" i="1"/>
  <c r="H8" i="1"/>
  <c r="G57" i="1"/>
  <c r="H54" i="1"/>
  <c r="G49" i="1"/>
  <c r="H46" i="1"/>
  <c r="G41" i="1"/>
  <c r="H38" i="1"/>
  <c r="G33" i="1"/>
  <c r="H30" i="1"/>
  <c r="G22" i="1"/>
  <c r="H14" i="1"/>
  <c r="G11" i="1"/>
  <c r="H27" i="1"/>
  <c r="H23" i="1"/>
  <c r="H19" i="1"/>
  <c r="H15" i="1"/>
  <c r="H12" i="1"/>
  <c r="H7" i="1"/>
  <c r="H4" i="1"/>
  <c r="G37" i="1"/>
  <c r="H34" i="1"/>
  <c r="G25" i="1"/>
  <c r="G21" i="1"/>
  <c r="G17" i="1"/>
  <c r="G7" i="1"/>
  <c r="H6" i="1"/>
  <c r="H62" i="1"/>
  <c r="G53" i="1"/>
  <c r="H50" i="1"/>
  <c r="G45" i="1"/>
  <c r="H42" i="1"/>
  <c r="G29" i="1"/>
  <c r="G15" i="1"/>
  <c r="H10" i="1"/>
  <c r="G26" i="1"/>
  <c r="G18" i="1"/>
  <c r="G96" i="1"/>
  <c r="G80" i="1"/>
  <c r="G64" i="1"/>
  <c r="G28" i="1"/>
  <c r="G48" i="1"/>
  <c r="G4" i="1"/>
  <c r="G8" i="1"/>
  <c r="G14" i="1"/>
  <c r="G84" i="1"/>
  <c r="G36" i="1"/>
  <c r="G5" i="1"/>
  <c r="G92" i="1"/>
  <c r="G76" i="1"/>
  <c r="G52" i="1"/>
  <c r="G20" i="1"/>
  <c r="G32" i="1"/>
  <c r="G24" i="1"/>
  <c r="G13" i="1"/>
  <c r="G10" i="1"/>
  <c r="G68" i="1"/>
  <c r="G56" i="1"/>
  <c r="G40" i="1"/>
  <c r="G88" i="1"/>
  <c r="G72" i="1"/>
  <c r="G44" i="1"/>
  <c r="G60" i="1"/>
  <c r="G12" i="1"/>
  <c r="G16" i="1"/>
  <c r="G9" i="1"/>
  <c r="G6" i="1"/>
</calcChain>
</file>

<file path=xl/sharedStrings.xml><?xml version="1.0" encoding="utf-8"?>
<sst xmlns="http://schemas.openxmlformats.org/spreadsheetml/2006/main" count="203" uniqueCount="111">
  <si>
    <t>การระบาย PM2.5 จากการเผาในที่โล่งรายตำบล จังหวัดลำปาง (ตัน/ปี) เรียงจากมากไปน้อย</t>
  </si>
  <si>
    <t>ลำดับ</t>
  </si>
  <si>
    <t>ตำบล</t>
  </si>
  <si>
    <t>อำเภอ</t>
  </si>
  <si>
    <t>ป่า (ตัน)</t>
  </si>
  <si>
    <t>เกษตร (ตัน)</t>
  </si>
  <si>
    <t>รวม (ตัน)</t>
  </si>
  <si>
    <t>ร้อยละ</t>
  </si>
  <si>
    <t>ร้อยละสะสม</t>
  </si>
  <si>
    <t>เวียงมอก</t>
  </si>
  <si>
    <t>เถิน</t>
  </si>
  <si>
    <t>แม่ตีบ</t>
  </si>
  <si>
    <t>งาว</t>
  </si>
  <si>
    <t>จางเหนือ</t>
  </si>
  <si>
    <t>แม่เมาะ</t>
  </si>
  <si>
    <t>ปงดอน</t>
  </si>
  <si>
    <t>แจ้ห่ม</t>
  </si>
  <si>
    <t>บ้านหวด</t>
  </si>
  <si>
    <t>แม่พริก</t>
  </si>
  <si>
    <t>นาแส่ง</t>
  </si>
  <si>
    <t>เกาะคา</t>
  </si>
  <si>
    <t>ทุ่งผึ้ง</t>
  </si>
  <si>
    <t>หัวเสือ</t>
  </si>
  <si>
    <t>แม่ทะ</t>
  </si>
  <si>
    <t>แม่ถอด</t>
  </si>
  <si>
    <t>แม่กัวะ</t>
  </si>
  <si>
    <t>สบปราบ</t>
  </si>
  <si>
    <t>แม่ปะ</t>
  </si>
  <si>
    <t>นายาง</t>
  </si>
  <si>
    <t>สบป้าด</t>
  </si>
  <si>
    <t>พระบาทวังตวง</t>
  </si>
  <si>
    <t>บ้านแหง</t>
  </si>
  <si>
    <t>เสริมซ้าย</t>
  </si>
  <si>
    <t>เสริมงาม</t>
  </si>
  <si>
    <t>นาแก้ว</t>
  </si>
  <si>
    <t>ทุ่งงาม</t>
  </si>
  <si>
    <t>เสริมขวา</t>
  </si>
  <si>
    <t>แม่มอก</t>
  </si>
  <si>
    <t>วังทอง</t>
  </si>
  <si>
    <t>วังเหนือ</t>
  </si>
  <si>
    <t>ไหล่หิน</t>
  </si>
  <si>
    <t>นาสัก</t>
  </si>
  <si>
    <t>สันดอนแก้ว</t>
  </si>
  <si>
    <t>เสริมกลาง</t>
  </si>
  <si>
    <t>แม่สุก</t>
  </si>
  <si>
    <t>บ้านกิ่ว</t>
  </si>
  <si>
    <t>วังเงิน</t>
  </si>
  <si>
    <t>บ้านสา</t>
  </si>
  <si>
    <t>นิคมพัฒนา</t>
  </si>
  <si>
    <t>เมืองลำปาง</t>
  </si>
  <si>
    <t>เวียงตาล</t>
  </si>
  <si>
    <t>ห้างฉัตร</t>
  </si>
  <si>
    <t>ร่องเคาะ</t>
  </si>
  <si>
    <t>บ้านบอม</t>
  </si>
  <si>
    <t>เถินบุรี</t>
  </si>
  <si>
    <t>ผาปัง</t>
  </si>
  <si>
    <t>บ้านแลง</t>
  </si>
  <si>
    <t>แม่วะ</t>
  </si>
  <si>
    <t>พระบาท</t>
  </si>
  <si>
    <t>แม่สัน</t>
  </si>
  <si>
    <t>บ้านโป่ง</t>
  </si>
  <si>
    <t>สมัย</t>
  </si>
  <si>
    <t>วังทรายคำ</t>
  </si>
  <si>
    <t>ปงเตา</t>
  </si>
  <si>
    <t>วิเชตนคร</t>
  </si>
  <si>
    <t>บ้านร้อง</t>
  </si>
  <si>
    <t>บุญนาคพัฒนา</t>
  </si>
  <si>
    <t>บ้านดง</t>
  </si>
  <si>
    <t>นาโป่ง</t>
  </si>
  <si>
    <t>ล้อมแรด</t>
  </si>
  <si>
    <t>เมืองยาว</t>
  </si>
  <si>
    <t>ใหม่พัฒนา</t>
  </si>
  <si>
    <t>น้ำโจ้</t>
  </si>
  <si>
    <t>เมืองมาย</t>
  </si>
  <si>
    <t>ป่าตัน</t>
  </si>
  <si>
    <t>นาครัว</t>
  </si>
  <si>
    <t>ดอนไฟ</t>
  </si>
  <si>
    <t>วังซ้าย</t>
  </si>
  <si>
    <t>แม่ปุ</t>
  </si>
  <si>
    <t>หลวงใต้</t>
  </si>
  <si>
    <t>บ้านขอ</t>
  </si>
  <si>
    <t>เมืองปาน</t>
  </si>
  <si>
    <t>บ้านเอื้อม</t>
  </si>
  <si>
    <t>ทุ่งฮั้ว</t>
  </si>
  <si>
    <t>กล้วยแพะ</t>
  </si>
  <si>
    <t>ต้นธงชัย</t>
  </si>
  <si>
    <t>วังแก้ว</t>
  </si>
  <si>
    <t>บ้านเสด็จ</t>
  </si>
  <si>
    <t>บ้านเป้า</t>
  </si>
  <si>
    <t>แจ้ซ้อน</t>
  </si>
  <si>
    <t>นาแก</t>
  </si>
  <si>
    <t>บ้านอ้อน</t>
  </si>
  <si>
    <t>พิชัย</t>
  </si>
  <si>
    <t>หัวเมือง</t>
  </si>
  <si>
    <t>หนองหล่ม</t>
  </si>
  <si>
    <t>ทุ่งกว๋าว</t>
  </si>
  <si>
    <t>วังพร้าว</t>
  </si>
  <si>
    <t>วังใต้</t>
  </si>
  <si>
    <t>ท่าผา</t>
  </si>
  <si>
    <t>หลวงเหนือ</t>
  </si>
  <si>
    <t>บ้านค่า</t>
  </si>
  <si>
    <t>วอแก้ว</t>
  </si>
  <si>
    <t>ศาลา</t>
  </si>
  <si>
    <t>ทุ่งฝาย</t>
  </si>
  <si>
    <t>บ่อแฮ้ว</t>
  </si>
  <si>
    <t>ชมพู</t>
  </si>
  <si>
    <t>ปงยางคก</t>
  </si>
  <si>
    <t>ปงแสนทอง</t>
  </si>
  <si>
    <t>ลำปางหลวง</t>
  </si>
  <si>
    <t>รวม</t>
  </si>
  <si>
    <t>ที่มา: คำนวณจากตารางที่ 4.15–4.18 (การเผาในพื้นที่ป่า) และ 4.20–4.23 (การเผาในพื้นที่เกษตร) บทที่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</si>
</sst>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#,##0.0"/>
    <numFmt numFmtId="188" formatCode="0.0"/>
  </numFmts>
  <fonts count="5" x14ac:knownFonts="1">
    <font>
      <sz val="11"/>
      <color theme="1"/>
      <name val="Calibri"/>
      <family val="2"/>
      <charset val="1"/>
    </font>
    <font>
      <b/>
      <sz val="14"/>
      <name val="TH SarabunPSK"/>
      <charset val="1"/>
    </font>
    <font>
      <b/>
      <sz val="14"/>
      <color rgb="FFFFFFFF"/>
      <name val="TH SarabunPSK"/>
      <charset val="1"/>
    </font>
    <font>
      <sz val="14"/>
      <name val="TH SarabunPSK"/>
      <charset val="1"/>
    </font>
    <font>
      <i/>
      <sz val="12"/>
      <name val="TH SarabunPSK"/>
      <charset val="1"/>
    </font>
  </fonts>
  <fills count="3">
    <fill>
      <patternFill patternType="none"/>
    </fill>
    <fill>
      <patternFill patternType="gray125"/>
    </fill>
    <fill>
      <patternFill patternType="solid">
        <fgColor rgb="FF1F4E79"/>
        <bgColor rgb="FF003366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/>
    </xf>
    <xf numFmtId="0" fontId="3" fillId="0" borderId="1" xfId="0" applyFont="1" applyBorder="1"/>
    <xf numFmtId="187" fontId="3" fillId="0" borderId="1" xfId="0" applyNumberFormat="1" applyFont="1" applyBorder="1"/>
    <xf numFmtId="2" fontId="3" fillId="0" borderId="1" xfId="0" applyNumberFormat="1" applyFont="1" applyBorder="1"/>
    <xf numFmtId="188" fontId="3" fillId="0" borderId="1" xfId="0" applyNumberFormat="1" applyFont="1" applyBorder="1"/>
    <xf numFmtId="187" fontId="1" fillId="0" borderId="1" xfId="0" applyNumberFormat="1" applyFont="1" applyBorder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1F4E7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2"/>
  <sheetViews>
    <sheetView tabSelected="1" zoomScaleNormal="100" workbookViewId="0">
      <pane ySplit="3" topLeftCell="A19" activePane="bottomLeft" state="frozen"/>
      <selection pane="bottomLeft" activeCell="F4" sqref="F4"/>
    </sheetView>
  </sheetViews>
  <sheetFormatPr defaultColWidth="8.7265625" defaultRowHeight="14.5" x14ac:dyDescent="0.35"/>
  <cols>
    <col min="1" max="1" width="8" customWidth="1"/>
    <col min="2" max="2" width="16" customWidth="1"/>
    <col min="3" max="3" width="14" customWidth="1"/>
    <col min="4" max="6" width="12" customWidth="1"/>
    <col min="7" max="7" width="10" customWidth="1"/>
    <col min="8" max="8" width="12" customWidth="1"/>
  </cols>
  <sheetData>
    <row r="1" spans="1:8" ht="21" x14ac:dyDescent="0.7">
      <c r="A1" s="1" t="s">
        <v>0</v>
      </c>
    </row>
    <row r="3" spans="1:8" ht="21" x14ac:dyDescent="0.7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</row>
    <row r="4" spans="1:8" ht="21" x14ac:dyDescent="0.7">
      <c r="A4" s="3">
        <v>1</v>
      </c>
      <c r="B4" s="3" t="s">
        <v>9</v>
      </c>
      <c r="C4" s="3" t="s">
        <v>10</v>
      </c>
      <c r="D4" s="4">
        <v>21233.4</v>
      </c>
      <c r="E4" s="4">
        <v>7.2</v>
      </c>
      <c r="F4" s="4">
        <f t="shared" ref="F4:F35" si="0">D4+E4</f>
        <v>21240.600000000002</v>
      </c>
      <c r="G4" s="5">
        <f t="shared" ref="G4:G35" si="1">F4/$F$100*100</f>
        <v>10.512790943417141</v>
      </c>
      <c r="H4" s="6">
        <f>SUM($F$4:F4)/$F$100*100</f>
        <v>10.512790943417141</v>
      </c>
    </row>
    <row r="5" spans="1:8" ht="21" x14ac:dyDescent="0.7">
      <c r="A5" s="3">
        <v>2</v>
      </c>
      <c r="B5" s="3" t="s">
        <v>11</v>
      </c>
      <c r="C5" s="3" t="s">
        <v>12</v>
      </c>
      <c r="D5" s="4">
        <v>15459</v>
      </c>
      <c r="E5" s="4">
        <v>15.6</v>
      </c>
      <c r="F5" s="4">
        <f t="shared" si="0"/>
        <v>15474.6</v>
      </c>
      <c r="G5" s="5">
        <f t="shared" si="1"/>
        <v>7.6589754871803457</v>
      </c>
      <c r="H5" s="6">
        <f>SUM($F$4:F5)/$F$100*100</f>
        <v>18.17176643059749</v>
      </c>
    </row>
    <row r="6" spans="1:8" ht="21" x14ac:dyDescent="0.7">
      <c r="A6" s="3">
        <v>3</v>
      </c>
      <c r="B6" s="3" t="s">
        <v>13</v>
      </c>
      <c r="C6" s="3" t="s">
        <v>14</v>
      </c>
      <c r="D6" s="4">
        <v>14866.9</v>
      </c>
      <c r="E6" s="4">
        <v>18.3</v>
      </c>
      <c r="F6" s="4">
        <f t="shared" si="0"/>
        <v>14885.199999999999</v>
      </c>
      <c r="G6" s="5">
        <f t="shared" si="1"/>
        <v>7.3672587286118461</v>
      </c>
      <c r="H6" s="6">
        <f>SUM($F$4:F6)/$F$100*100</f>
        <v>25.539025159209334</v>
      </c>
    </row>
    <row r="7" spans="1:8" ht="21" x14ac:dyDescent="0.7">
      <c r="A7" s="3">
        <v>4</v>
      </c>
      <c r="B7" s="3" t="s">
        <v>15</v>
      </c>
      <c r="C7" s="3" t="s">
        <v>16</v>
      </c>
      <c r="D7" s="4">
        <v>11090.5</v>
      </c>
      <c r="E7" s="4">
        <v>6.6</v>
      </c>
      <c r="F7" s="4">
        <f t="shared" si="0"/>
        <v>11097.1</v>
      </c>
      <c r="G7" s="5">
        <f t="shared" si="1"/>
        <v>5.4923821539031072</v>
      </c>
      <c r="H7" s="6">
        <f>SUM($F$4:F7)/$F$100*100</f>
        <v>31.031407313112442</v>
      </c>
    </row>
    <row r="8" spans="1:8" ht="21" x14ac:dyDescent="0.7">
      <c r="A8" s="3">
        <v>5</v>
      </c>
      <c r="B8" s="3" t="s">
        <v>17</v>
      </c>
      <c r="C8" s="3" t="s">
        <v>12</v>
      </c>
      <c r="D8" s="4">
        <v>9615.2999999999993</v>
      </c>
      <c r="E8" s="4">
        <v>12.4</v>
      </c>
      <c r="F8" s="4">
        <f t="shared" si="0"/>
        <v>9627.6999999999989</v>
      </c>
      <c r="G8" s="5">
        <f t="shared" si="1"/>
        <v>4.7651195053782462</v>
      </c>
      <c r="H8" s="6">
        <f>SUM($F$4:F8)/$F$100*100</f>
        <v>35.79652681849069</v>
      </c>
    </row>
    <row r="9" spans="1:8" ht="21" x14ac:dyDescent="0.7">
      <c r="A9" s="3">
        <v>6</v>
      </c>
      <c r="B9" s="3" t="s">
        <v>18</v>
      </c>
      <c r="C9" s="3" t="s">
        <v>18</v>
      </c>
      <c r="D9" s="4">
        <v>7835.6</v>
      </c>
      <c r="E9" s="4">
        <v>1.3</v>
      </c>
      <c r="F9" s="4">
        <f t="shared" si="0"/>
        <v>7836.9000000000005</v>
      </c>
      <c r="G9" s="5">
        <f t="shared" si="1"/>
        <v>3.8787836193170526</v>
      </c>
      <c r="H9" s="6">
        <f>SUM($F$4:F9)/$F$100*100</f>
        <v>39.675310437807731</v>
      </c>
    </row>
    <row r="10" spans="1:8" ht="21" x14ac:dyDescent="0.7">
      <c r="A10" s="3">
        <v>7</v>
      </c>
      <c r="B10" s="3" t="s">
        <v>19</v>
      </c>
      <c r="C10" s="3" t="s">
        <v>20</v>
      </c>
      <c r="D10" s="4">
        <v>7161.2</v>
      </c>
      <c r="E10" s="4">
        <v>17.7</v>
      </c>
      <c r="F10" s="4">
        <f t="shared" si="0"/>
        <v>7178.9</v>
      </c>
      <c r="G10" s="5">
        <f t="shared" si="1"/>
        <v>3.5531140788724094</v>
      </c>
      <c r="H10" s="6">
        <f>SUM($F$4:F10)/$F$100*100</f>
        <v>43.228424516680143</v>
      </c>
    </row>
    <row r="11" spans="1:8" ht="21" x14ac:dyDescent="0.7">
      <c r="A11" s="3">
        <v>8</v>
      </c>
      <c r="B11" s="3" t="s">
        <v>21</v>
      </c>
      <c r="C11" s="3" t="s">
        <v>16</v>
      </c>
      <c r="D11" s="4">
        <v>5547.8</v>
      </c>
      <c r="E11" s="4">
        <v>14.7</v>
      </c>
      <c r="F11" s="4">
        <f t="shared" si="0"/>
        <v>5562.5</v>
      </c>
      <c r="G11" s="5">
        <f t="shared" si="1"/>
        <v>2.7530954691843847</v>
      </c>
      <c r="H11" s="6">
        <f>SUM($F$4:F11)/$F$100*100</f>
        <v>45.98151998586453</v>
      </c>
    </row>
    <row r="12" spans="1:8" ht="21" x14ac:dyDescent="0.7">
      <c r="A12" s="3">
        <v>9</v>
      </c>
      <c r="B12" s="3" t="s">
        <v>22</v>
      </c>
      <c r="C12" s="3" t="s">
        <v>23</v>
      </c>
      <c r="D12" s="4">
        <v>5412.6</v>
      </c>
      <c r="E12" s="4">
        <v>21.7</v>
      </c>
      <c r="F12" s="4">
        <f t="shared" si="0"/>
        <v>5434.3</v>
      </c>
      <c r="G12" s="5">
        <f t="shared" si="1"/>
        <v>2.6896443520339237</v>
      </c>
      <c r="H12" s="6">
        <f>SUM($F$4:F12)/$F$100*100</f>
        <v>48.671164337898446</v>
      </c>
    </row>
    <row r="13" spans="1:8" ht="21" x14ac:dyDescent="0.7">
      <c r="A13" s="3">
        <v>10</v>
      </c>
      <c r="B13" s="3" t="s">
        <v>24</v>
      </c>
      <c r="C13" s="3" t="s">
        <v>10</v>
      </c>
      <c r="D13" s="4">
        <v>5147.5</v>
      </c>
      <c r="E13" s="4">
        <v>5.7</v>
      </c>
      <c r="F13" s="4">
        <f t="shared" si="0"/>
        <v>5153.2</v>
      </c>
      <c r="G13" s="5">
        <f t="shared" si="1"/>
        <v>2.5505171365035451</v>
      </c>
      <c r="H13" s="6">
        <f>SUM($F$4:F13)/$F$100*100</f>
        <v>51.22168147440199</v>
      </c>
    </row>
    <row r="14" spans="1:8" ht="21" x14ac:dyDescent="0.7">
      <c r="A14" s="3">
        <v>11</v>
      </c>
      <c r="B14" s="3" t="s">
        <v>25</v>
      </c>
      <c r="C14" s="3" t="s">
        <v>26</v>
      </c>
      <c r="D14" s="4">
        <v>4900.8</v>
      </c>
      <c r="E14" s="4">
        <v>12.5</v>
      </c>
      <c r="F14" s="4">
        <f t="shared" si="0"/>
        <v>4913.3</v>
      </c>
      <c r="G14" s="5">
        <f t="shared" si="1"/>
        <v>2.4317813876393055</v>
      </c>
      <c r="H14" s="6">
        <f>SUM($F$4:F14)/$F$100*100</f>
        <v>53.653462862041302</v>
      </c>
    </row>
    <row r="15" spans="1:8" ht="21" x14ac:dyDescent="0.7">
      <c r="A15" s="3">
        <v>12</v>
      </c>
      <c r="B15" s="3" t="s">
        <v>27</v>
      </c>
      <c r="C15" s="3" t="s">
        <v>10</v>
      </c>
      <c r="D15" s="4">
        <v>4568</v>
      </c>
      <c r="E15" s="4">
        <v>1</v>
      </c>
      <c r="F15" s="4">
        <f t="shared" si="0"/>
        <v>4569</v>
      </c>
      <c r="G15" s="5">
        <f t="shared" si="1"/>
        <v>2.261374058193879</v>
      </c>
      <c r="H15" s="6">
        <f>SUM($F$4:F15)/$F$100*100</f>
        <v>55.914836920235174</v>
      </c>
    </row>
    <row r="16" spans="1:8" ht="21" x14ac:dyDescent="0.7">
      <c r="A16" s="3">
        <v>13</v>
      </c>
      <c r="B16" s="3" t="s">
        <v>26</v>
      </c>
      <c r="C16" s="3" t="s">
        <v>26</v>
      </c>
      <c r="D16" s="4">
        <v>4289.8</v>
      </c>
      <c r="E16" s="4">
        <v>2.5</v>
      </c>
      <c r="F16" s="4">
        <f t="shared" si="0"/>
        <v>4292.3</v>
      </c>
      <c r="G16" s="5">
        <f t="shared" si="1"/>
        <v>2.1244245721132824</v>
      </c>
      <c r="H16" s="6">
        <f>SUM($F$4:F16)/$F$100*100</f>
        <v>58.039261492348459</v>
      </c>
    </row>
    <row r="17" spans="1:8" ht="21" x14ac:dyDescent="0.7">
      <c r="A17" s="3">
        <v>14</v>
      </c>
      <c r="B17" s="3" t="s">
        <v>28</v>
      </c>
      <c r="C17" s="3" t="s">
        <v>26</v>
      </c>
      <c r="D17" s="4">
        <v>4227.3</v>
      </c>
      <c r="E17" s="4">
        <v>0.8</v>
      </c>
      <c r="F17" s="4">
        <f t="shared" si="0"/>
        <v>4228.1000000000004</v>
      </c>
      <c r="G17" s="5">
        <f t="shared" si="1"/>
        <v>2.0926495196869208</v>
      </c>
      <c r="H17" s="6">
        <f>SUM($F$4:F17)/$F$100*100</f>
        <v>60.131911012035388</v>
      </c>
    </row>
    <row r="18" spans="1:8" ht="21" x14ac:dyDescent="0.7">
      <c r="A18" s="3">
        <v>15</v>
      </c>
      <c r="B18" s="3" t="s">
        <v>29</v>
      </c>
      <c r="C18" s="3" t="s">
        <v>14</v>
      </c>
      <c r="D18" s="4">
        <v>4153.3</v>
      </c>
      <c r="E18" s="4">
        <v>20.2</v>
      </c>
      <c r="F18" s="4">
        <f t="shared" si="0"/>
        <v>4173.5</v>
      </c>
      <c r="G18" s="5">
        <f t="shared" si="1"/>
        <v>2.0656258769691735</v>
      </c>
      <c r="H18" s="6">
        <f>SUM($F$4:F18)/$F$100*100</f>
        <v>62.197536889004553</v>
      </c>
    </row>
    <row r="19" spans="1:8" ht="21" x14ac:dyDescent="0.7">
      <c r="A19" s="3">
        <v>16</v>
      </c>
      <c r="B19" s="3" t="s">
        <v>30</v>
      </c>
      <c r="C19" s="3" t="s">
        <v>18</v>
      </c>
      <c r="D19" s="4">
        <v>4122</v>
      </c>
      <c r="E19" s="4">
        <v>5.7</v>
      </c>
      <c r="F19" s="4">
        <f t="shared" si="0"/>
        <v>4127.7</v>
      </c>
      <c r="G19" s="5">
        <f t="shared" si="1"/>
        <v>2.0429576931509903</v>
      </c>
      <c r="H19" s="6">
        <f>SUM($F$4:F19)/$F$100*100</f>
        <v>64.240494582155549</v>
      </c>
    </row>
    <row r="20" spans="1:8" ht="21" x14ac:dyDescent="0.7">
      <c r="A20" s="3">
        <v>17</v>
      </c>
      <c r="B20" s="3" t="s">
        <v>31</v>
      </c>
      <c r="C20" s="3" t="s">
        <v>12</v>
      </c>
      <c r="D20" s="4">
        <v>4091.5</v>
      </c>
      <c r="E20" s="4">
        <v>4.8</v>
      </c>
      <c r="F20" s="4">
        <f t="shared" si="0"/>
        <v>4096.3</v>
      </c>
      <c r="G20" s="5">
        <f t="shared" si="1"/>
        <v>2.0274166238957294</v>
      </c>
      <c r="H20" s="6">
        <f>SUM($F$4:F20)/$F$100*100</f>
        <v>66.267911206051281</v>
      </c>
    </row>
    <row r="21" spans="1:8" ht="21" x14ac:dyDescent="0.7">
      <c r="A21" s="3">
        <v>18</v>
      </c>
      <c r="B21" s="3" t="s">
        <v>32</v>
      </c>
      <c r="C21" s="3" t="s">
        <v>33</v>
      </c>
      <c r="D21" s="4">
        <v>3958.4</v>
      </c>
      <c r="E21" s="4">
        <v>4</v>
      </c>
      <c r="F21" s="4">
        <f t="shared" si="0"/>
        <v>3962.4</v>
      </c>
      <c r="G21" s="5">
        <f t="shared" si="1"/>
        <v>1.9611443572307783</v>
      </c>
      <c r="H21" s="6">
        <f>SUM($F$4:F21)/$F$100*100</f>
        <v>68.229055563282046</v>
      </c>
    </row>
    <row r="22" spans="1:8" ht="21" x14ac:dyDescent="0.7">
      <c r="A22" s="3">
        <v>19</v>
      </c>
      <c r="B22" s="3" t="s">
        <v>34</v>
      </c>
      <c r="C22" s="3" t="s">
        <v>20</v>
      </c>
      <c r="D22" s="4">
        <v>3818.7</v>
      </c>
      <c r="E22" s="4">
        <v>3.9</v>
      </c>
      <c r="F22" s="4">
        <f t="shared" si="0"/>
        <v>3822.6</v>
      </c>
      <c r="G22" s="5">
        <f t="shared" si="1"/>
        <v>1.8919519533490747</v>
      </c>
      <c r="H22" s="6">
        <f>SUM($F$4:F22)/$F$100*100</f>
        <v>70.121007516631124</v>
      </c>
    </row>
    <row r="23" spans="1:8" ht="21" x14ac:dyDescent="0.7">
      <c r="A23" s="3">
        <v>20</v>
      </c>
      <c r="B23" s="3" t="s">
        <v>35</v>
      </c>
      <c r="C23" s="3" t="s">
        <v>33</v>
      </c>
      <c r="D23" s="4">
        <v>3557.2</v>
      </c>
      <c r="E23" s="4">
        <v>3.1</v>
      </c>
      <c r="F23" s="4">
        <f t="shared" si="0"/>
        <v>3560.2999999999997</v>
      </c>
      <c r="G23" s="5">
        <f t="shared" si="1"/>
        <v>1.7621295818314002</v>
      </c>
      <c r="H23" s="6">
        <f>SUM($F$4:F23)/$F$100*100</f>
        <v>71.883137098462527</v>
      </c>
    </row>
    <row r="24" spans="1:8" ht="21" x14ac:dyDescent="0.7">
      <c r="A24" s="3">
        <v>21</v>
      </c>
      <c r="B24" s="3" t="s">
        <v>36</v>
      </c>
      <c r="C24" s="3" t="s">
        <v>33</v>
      </c>
      <c r="D24" s="4">
        <v>3529.3</v>
      </c>
      <c r="E24" s="4">
        <v>2.8</v>
      </c>
      <c r="F24" s="4">
        <f t="shared" si="0"/>
        <v>3532.1000000000004</v>
      </c>
      <c r="G24" s="5">
        <f t="shared" si="1"/>
        <v>1.7481723158123443</v>
      </c>
      <c r="H24" s="6">
        <f>SUM($F$4:F24)/$F$100*100</f>
        <v>73.631309414274867</v>
      </c>
    </row>
    <row r="25" spans="1:8" ht="21" x14ac:dyDescent="0.7">
      <c r="A25" s="3">
        <v>22</v>
      </c>
      <c r="B25" s="3" t="s">
        <v>37</v>
      </c>
      <c r="C25" s="3" t="s">
        <v>10</v>
      </c>
      <c r="D25" s="4">
        <v>3221.9</v>
      </c>
      <c r="E25" s="4">
        <v>1.7</v>
      </c>
      <c r="F25" s="4">
        <f t="shared" si="0"/>
        <v>3223.6</v>
      </c>
      <c r="G25" s="5">
        <f t="shared" si="1"/>
        <v>1.595483785071961</v>
      </c>
      <c r="H25" s="6">
        <f>SUM($F$4:F25)/$F$100*100</f>
        <v>75.22679319934683</v>
      </c>
    </row>
    <row r="26" spans="1:8" ht="21" x14ac:dyDescent="0.7">
      <c r="A26" s="3">
        <v>23</v>
      </c>
      <c r="B26" s="3" t="s">
        <v>38</v>
      </c>
      <c r="C26" s="3" t="s">
        <v>39</v>
      </c>
      <c r="D26" s="4">
        <v>3081.2</v>
      </c>
      <c r="E26" s="4">
        <v>29.6</v>
      </c>
      <c r="F26" s="4">
        <f t="shared" si="0"/>
        <v>3110.7999999999997</v>
      </c>
      <c r="G26" s="5">
        <f t="shared" si="1"/>
        <v>1.5396547209957363</v>
      </c>
      <c r="H26" s="6">
        <f>SUM($F$4:F26)/$F$100*100</f>
        <v>76.766447920342557</v>
      </c>
    </row>
    <row r="27" spans="1:8" ht="21" x14ac:dyDescent="0.7">
      <c r="A27" s="3">
        <v>24</v>
      </c>
      <c r="B27" s="3" t="s">
        <v>40</v>
      </c>
      <c r="C27" s="3" t="s">
        <v>20</v>
      </c>
      <c r="D27" s="4">
        <v>2985.3</v>
      </c>
      <c r="E27" s="4">
        <v>1.5</v>
      </c>
      <c r="F27" s="4">
        <f t="shared" si="0"/>
        <v>2986.8</v>
      </c>
      <c r="G27" s="5">
        <f t="shared" si="1"/>
        <v>1.4782823455927945</v>
      </c>
      <c r="H27" s="6">
        <f>SUM($F$4:F27)/$F$100*100</f>
        <v>78.244730265935345</v>
      </c>
    </row>
    <row r="28" spans="1:8" ht="21" x14ac:dyDescent="0.7">
      <c r="A28" s="3">
        <v>25</v>
      </c>
      <c r="B28" s="3" t="s">
        <v>41</v>
      </c>
      <c r="C28" s="3" t="s">
        <v>14</v>
      </c>
      <c r="D28" s="4">
        <v>2934.8</v>
      </c>
      <c r="E28" s="4">
        <v>5.9</v>
      </c>
      <c r="F28" s="4">
        <f t="shared" si="0"/>
        <v>2940.7000000000003</v>
      </c>
      <c r="G28" s="5">
        <f t="shared" si="1"/>
        <v>1.4554656802212171</v>
      </c>
      <c r="H28" s="6">
        <f>SUM($F$4:F28)/$F$100*100</f>
        <v>79.700195946156569</v>
      </c>
    </row>
    <row r="29" spans="1:8" ht="21" x14ac:dyDescent="0.7">
      <c r="A29" s="3">
        <v>26</v>
      </c>
      <c r="B29" s="3" t="s">
        <v>42</v>
      </c>
      <c r="C29" s="3" t="s">
        <v>23</v>
      </c>
      <c r="D29" s="4">
        <v>2817</v>
      </c>
      <c r="E29" s="4">
        <v>3.7</v>
      </c>
      <c r="F29" s="4">
        <f t="shared" si="0"/>
        <v>2820.7</v>
      </c>
      <c r="G29" s="5">
        <f t="shared" si="1"/>
        <v>1.3960730588635313</v>
      </c>
      <c r="H29" s="6">
        <f>SUM($F$4:F29)/$F$100*100</f>
        <v>81.096269005020105</v>
      </c>
    </row>
    <row r="30" spans="1:8" ht="21" x14ac:dyDescent="0.7">
      <c r="A30" s="3">
        <v>27</v>
      </c>
      <c r="B30" s="3" t="s">
        <v>43</v>
      </c>
      <c r="C30" s="3" t="s">
        <v>33</v>
      </c>
      <c r="D30" s="4">
        <v>2793.4</v>
      </c>
      <c r="E30" s="4">
        <v>1.1000000000000001</v>
      </c>
      <c r="F30" s="4">
        <f t="shared" si="0"/>
        <v>2794.5</v>
      </c>
      <c r="G30" s="5">
        <f t="shared" si="1"/>
        <v>1.3831056698671034</v>
      </c>
      <c r="H30" s="6">
        <f>SUM($F$4:F30)/$F$100*100</f>
        <v>82.479374674887225</v>
      </c>
    </row>
    <row r="31" spans="1:8" ht="21" x14ac:dyDescent="0.7">
      <c r="A31" s="3">
        <v>28</v>
      </c>
      <c r="B31" s="3" t="s">
        <v>44</v>
      </c>
      <c r="C31" s="3" t="s">
        <v>16</v>
      </c>
      <c r="D31" s="4">
        <v>2430.1</v>
      </c>
      <c r="E31" s="4">
        <v>6.8</v>
      </c>
      <c r="F31" s="4">
        <f t="shared" si="0"/>
        <v>2436.9</v>
      </c>
      <c r="G31" s="5">
        <f t="shared" si="1"/>
        <v>1.2061156582212003</v>
      </c>
      <c r="H31" s="6">
        <f>SUM($F$4:F31)/$F$100*100</f>
        <v>83.685490333108419</v>
      </c>
    </row>
    <row r="32" spans="1:8" ht="21" x14ac:dyDescent="0.7">
      <c r="A32" s="3">
        <v>29</v>
      </c>
      <c r="B32" s="3" t="s">
        <v>45</v>
      </c>
      <c r="C32" s="3" t="s">
        <v>23</v>
      </c>
      <c r="D32" s="4">
        <v>2357.8000000000002</v>
      </c>
      <c r="E32" s="4">
        <v>2.2000000000000002</v>
      </c>
      <c r="F32" s="4">
        <f t="shared" si="0"/>
        <v>2360</v>
      </c>
      <c r="G32" s="5">
        <f t="shared" si="1"/>
        <v>1.1680548867011502</v>
      </c>
      <c r="H32" s="6">
        <f>SUM($F$4:F32)/$F$100*100</f>
        <v>84.853545219809561</v>
      </c>
    </row>
    <row r="33" spans="1:8" ht="21" x14ac:dyDescent="0.7">
      <c r="A33" s="3">
        <v>30</v>
      </c>
      <c r="B33" s="3" t="s">
        <v>16</v>
      </c>
      <c r="C33" s="3" t="s">
        <v>16</v>
      </c>
      <c r="D33" s="4">
        <v>2060.6</v>
      </c>
      <c r="E33" s="4">
        <v>1.1000000000000001</v>
      </c>
      <c r="F33" s="4">
        <f t="shared" si="0"/>
        <v>2061.6999999999998</v>
      </c>
      <c r="G33" s="5">
        <f t="shared" si="1"/>
        <v>1.0204147287761698</v>
      </c>
      <c r="H33" s="6">
        <f>SUM($F$4:F33)/$F$100*100</f>
        <v>85.873959948585735</v>
      </c>
    </row>
    <row r="34" spans="1:8" ht="21" x14ac:dyDescent="0.7">
      <c r="A34" s="3">
        <v>31</v>
      </c>
      <c r="B34" s="3" t="s">
        <v>46</v>
      </c>
      <c r="C34" s="3" t="s">
        <v>23</v>
      </c>
      <c r="D34" s="4">
        <v>1699.7</v>
      </c>
      <c r="E34" s="4">
        <v>11.3</v>
      </c>
      <c r="F34" s="4">
        <f t="shared" si="0"/>
        <v>1711</v>
      </c>
      <c r="G34" s="5">
        <f t="shared" si="1"/>
        <v>0.84683979285833377</v>
      </c>
      <c r="H34" s="6">
        <f>SUM($F$4:F34)/$F$100*100</f>
        <v>86.720799741444068</v>
      </c>
    </row>
    <row r="35" spans="1:8" ht="21" x14ac:dyDescent="0.7">
      <c r="A35" s="3">
        <v>32</v>
      </c>
      <c r="B35" s="3" t="s">
        <v>47</v>
      </c>
      <c r="C35" s="3" t="s">
        <v>16</v>
      </c>
      <c r="D35" s="4">
        <v>1707.6</v>
      </c>
      <c r="E35" s="4">
        <v>1.6</v>
      </c>
      <c r="F35" s="4">
        <f t="shared" si="0"/>
        <v>1709.1999999999998</v>
      </c>
      <c r="G35" s="5">
        <f t="shared" si="1"/>
        <v>0.84594890353796837</v>
      </c>
      <c r="H35" s="6">
        <f>SUM($F$4:F35)/$F$100*100</f>
        <v>87.566748644982042</v>
      </c>
    </row>
    <row r="36" spans="1:8" ht="21" x14ac:dyDescent="0.7">
      <c r="A36" s="3">
        <v>33</v>
      </c>
      <c r="B36" s="3" t="s">
        <v>48</v>
      </c>
      <c r="C36" s="3" t="s">
        <v>49</v>
      </c>
      <c r="D36" s="4">
        <v>1561</v>
      </c>
      <c r="E36" s="4">
        <v>5.2</v>
      </c>
      <c r="F36" s="4">
        <f t="shared" ref="F36:F67" si="2">D36+E36</f>
        <v>1566.2</v>
      </c>
      <c r="G36" s="5">
        <f t="shared" ref="G36:G67" si="3">F36/$F$100*100</f>
        <v>0.77517269642005993</v>
      </c>
      <c r="H36" s="6">
        <f>SUM($F$4:F36)/$F$100*100</f>
        <v>88.341921341402113</v>
      </c>
    </row>
    <row r="37" spans="1:8" ht="21" x14ac:dyDescent="0.7">
      <c r="A37" s="3">
        <v>34</v>
      </c>
      <c r="B37" s="3" t="s">
        <v>50</v>
      </c>
      <c r="C37" s="3" t="s">
        <v>51</v>
      </c>
      <c r="D37" s="4">
        <v>1485.6</v>
      </c>
      <c r="E37" s="4">
        <v>0.6</v>
      </c>
      <c r="F37" s="4">
        <f t="shared" si="2"/>
        <v>1486.1999999999998</v>
      </c>
      <c r="G37" s="5">
        <f t="shared" si="3"/>
        <v>0.73557761551493606</v>
      </c>
      <c r="H37" s="6">
        <f>SUM($F$4:F37)/$F$100*100</f>
        <v>89.077498956917054</v>
      </c>
    </row>
    <row r="38" spans="1:8" ht="21" x14ac:dyDescent="0.7">
      <c r="A38" s="3">
        <v>35</v>
      </c>
      <c r="B38" s="3" t="s">
        <v>52</v>
      </c>
      <c r="C38" s="3" t="s">
        <v>39</v>
      </c>
      <c r="D38" s="4">
        <v>1461.5</v>
      </c>
      <c r="E38" s="4">
        <v>3.7</v>
      </c>
      <c r="F38" s="4">
        <f t="shared" si="2"/>
        <v>1465.2</v>
      </c>
      <c r="G38" s="5">
        <f t="shared" si="3"/>
        <v>0.72518390677734113</v>
      </c>
      <c r="H38" s="6">
        <f>SUM($F$4:F38)/$F$100*100</f>
        <v>89.8026828636944</v>
      </c>
    </row>
    <row r="39" spans="1:8" ht="21" x14ac:dyDescent="0.7">
      <c r="A39" s="3">
        <v>36</v>
      </c>
      <c r="B39" s="3" t="s">
        <v>53</v>
      </c>
      <c r="C39" s="3" t="s">
        <v>23</v>
      </c>
      <c r="D39" s="4">
        <v>1444.5</v>
      </c>
      <c r="E39" s="4">
        <v>1.1000000000000001</v>
      </c>
      <c r="F39" s="4">
        <f t="shared" si="2"/>
        <v>1445.6</v>
      </c>
      <c r="G39" s="5">
        <f t="shared" si="3"/>
        <v>0.71548311195558578</v>
      </c>
      <c r="H39" s="6">
        <f>SUM($F$4:F39)/$F$100*100</f>
        <v>90.518165975649993</v>
      </c>
    </row>
    <row r="40" spans="1:8" ht="21" x14ac:dyDescent="0.7">
      <c r="A40" s="3">
        <v>37</v>
      </c>
      <c r="B40" s="3" t="s">
        <v>54</v>
      </c>
      <c r="C40" s="3" t="s">
        <v>10</v>
      </c>
      <c r="D40" s="4">
        <v>1363.8</v>
      </c>
      <c r="E40" s="4">
        <v>1.4</v>
      </c>
      <c r="F40" s="4">
        <f t="shared" si="2"/>
        <v>1365.2</v>
      </c>
      <c r="G40" s="5">
        <f t="shared" si="3"/>
        <v>0.67569005564593654</v>
      </c>
      <c r="H40" s="6">
        <f>SUM($F$4:F40)/$F$100*100</f>
        <v>91.193856031295923</v>
      </c>
    </row>
    <row r="41" spans="1:8" ht="21" x14ac:dyDescent="0.7">
      <c r="A41" s="3">
        <v>38</v>
      </c>
      <c r="B41" s="3" t="s">
        <v>23</v>
      </c>
      <c r="C41" s="3" t="s">
        <v>23</v>
      </c>
      <c r="D41" s="4">
        <v>1189.0999999999999</v>
      </c>
      <c r="E41" s="4">
        <v>25</v>
      </c>
      <c r="F41" s="4">
        <f t="shared" si="2"/>
        <v>1214.0999999999999</v>
      </c>
      <c r="G41" s="5">
        <f t="shared" si="3"/>
        <v>0.60090484658638399</v>
      </c>
      <c r="H41" s="6">
        <f>SUM($F$4:F41)/$F$100*100</f>
        <v>91.794760877882325</v>
      </c>
    </row>
    <row r="42" spans="1:8" ht="21" x14ac:dyDescent="0.7">
      <c r="A42" s="3">
        <v>39</v>
      </c>
      <c r="B42" s="3" t="s">
        <v>55</v>
      </c>
      <c r="C42" s="3" t="s">
        <v>18</v>
      </c>
      <c r="D42" s="4">
        <v>1201.5</v>
      </c>
      <c r="E42" s="4">
        <v>0.9</v>
      </c>
      <c r="F42" s="4">
        <f t="shared" si="2"/>
        <v>1202.4000000000001</v>
      </c>
      <c r="G42" s="5">
        <f t="shared" si="3"/>
        <v>0.59511406600400973</v>
      </c>
      <c r="H42" s="6">
        <f>SUM($F$4:F42)/$F$100*100</f>
        <v>92.389874943886326</v>
      </c>
    </row>
    <row r="43" spans="1:8" ht="21" x14ac:dyDescent="0.7">
      <c r="A43" s="3">
        <v>40</v>
      </c>
      <c r="B43" s="3" t="s">
        <v>56</v>
      </c>
      <c r="C43" s="3" t="s">
        <v>49</v>
      </c>
      <c r="D43" s="4">
        <v>1100.5999999999999</v>
      </c>
      <c r="E43" s="4">
        <v>1.6</v>
      </c>
      <c r="F43" s="4">
        <f t="shared" si="2"/>
        <v>1102.1999999999998</v>
      </c>
      <c r="G43" s="5">
        <f t="shared" si="3"/>
        <v>0.54552122717034213</v>
      </c>
      <c r="H43" s="6">
        <f>SUM($F$4:F43)/$F$100*100</f>
        <v>92.935396171056667</v>
      </c>
    </row>
    <row r="44" spans="1:8" ht="21" x14ac:dyDescent="0.7">
      <c r="A44" s="3">
        <v>41</v>
      </c>
      <c r="B44" s="3" t="s">
        <v>57</v>
      </c>
      <c r="C44" s="3" t="s">
        <v>10</v>
      </c>
      <c r="D44" s="4">
        <v>1085.8</v>
      </c>
      <c r="E44" s="4">
        <v>1.9</v>
      </c>
      <c r="F44" s="4">
        <f t="shared" si="2"/>
        <v>1087.7</v>
      </c>
      <c r="G44" s="5">
        <f t="shared" si="3"/>
        <v>0.53834461875628858</v>
      </c>
      <c r="H44" s="6">
        <f>SUM($F$4:F44)/$F$100*100</f>
        <v>93.473740789812965</v>
      </c>
    </row>
    <row r="45" spans="1:8" ht="21" x14ac:dyDescent="0.7">
      <c r="A45" s="3">
        <v>42</v>
      </c>
      <c r="B45" s="3" t="s">
        <v>58</v>
      </c>
      <c r="C45" s="3" t="s">
        <v>49</v>
      </c>
      <c r="D45" s="4">
        <v>957.6</v>
      </c>
      <c r="E45" s="4">
        <v>4.4000000000000004</v>
      </c>
      <c r="F45" s="4">
        <f t="shared" si="2"/>
        <v>962</v>
      </c>
      <c r="G45" s="5">
        <f t="shared" si="3"/>
        <v>0.47613084788411286</v>
      </c>
      <c r="H45" s="6">
        <f>SUM($F$4:F45)/$F$100*100</f>
        <v>93.949871637697086</v>
      </c>
    </row>
    <row r="46" spans="1:8" ht="21" x14ac:dyDescent="0.7">
      <c r="A46" s="3">
        <v>43</v>
      </c>
      <c r="B46" s="3" t="s">
        <v>14</v>
      </c>
      <c r="C46" s="3" t="s">
        <v>14</v>
      </c>
      <c r="D46" s="4">
        <v>906.9</v>
      </c>
      <c r="E46" s="4">
        <v>5</v>
      </c>
      <c r="F46" s="4">
        <f t="shared" si="2"/>
        <v>911.9</v>
      </c>
      <c r="G46" s="5">
        <f t="shared" si="3"/>
        <v>0.45133442846727911</v>
      </c>
      <c r="H46" s="6">
        <f>SUM($F$4:F46)/$F$100*100</f>
        <v>94.401206066164349</v>
      </c>
    </row>
    <row r="47" spans="1:8" ht="21" x14ac:dyDescent="0.7">
      <c r="A47" s="3">
        <v>44</v>
      </c>
      <c r="B47" s="3" t="s">
        <v>59</v>
      </c>
      <c r="C47" s="3" t="s">
        <v>51</v>
      </c>
      <c r="D47" s="4">
        <v>833.7</v>
      </c>
      <c r="E47" s="4">
        <v>1.2</v>
      </c>
      <c r="F47" s="4">
        <f t="shared" si="2"/>
        <v>834.90000000000009</v>
      </c>
      <c r="G47" s="5">
        <f t="shared" si="3"/>
        <v>0.41322416309609761</v>
      </c>
      <c r="H47" s="6">
        <f>SUM($F$4:F47)/$F$100*100</f>
        <v>94.814430229260452</v>
      </c>
    </row>
    <row r="48" spans="1:8" ht="21" x14ac:dyDescent="0.7">
      <c r="A48" s="3">
        <v>45</v>
      </c>
      <c r="B48" s="3" t="s">
        <v>60</v>
      </c>
      <c r="C48" s="3" t="s">
        <v>12</v>
      </c>
      <c r="D48" s="4">
        <v>778.5</v>
      </c>
      <c r="E48" s="4">
        <v>2.2999999999999998</v>
      </c>
      <c r="F48" s="4">
        <f t="shared" si="2"/>
        <v>780.8</v>
      </c>
      <c r="G48" s="5">
        <f t="shared" si="3"/>
        <v>0.38644798963400762</v>
      </c>
      <c r="H48" s="6">
        <f>SUM($F$4:F48)/$F$100*100</f>
        <v>95.200878218894445</v>
      </c>
    </row>
    <row r="49" spans="1:8" ht="21" x14ac:dyDescent="0.7">
      <c r="A49" s="3">
        <v>46</v>
      </c>
      <c r="B49" s="3" t="s">
        <v>61</v>
      </c>
      <c r="C49" s="3" t="s">
        <v>26</v>
      </c>
      <c r="D49" s="4">
        <v>727.8</v>
      </c>
      <c r="E49" s="4">
        <v>3.4</v>
      </c>
      <c r="F49" s="4">
        <f t="shared" si="2"/>
        <v>731.19999999999993</v>
      </c>
      <c r="G49" s="5">
        <f t="shared" si="3"/>
        <v>0.36189903947283086</v>
      </c>
      <c r="H49" s="6">
        <f>SUM($F$4:F49)/$F$100*100</f>
        <v>95.562777258367291</v>
      </c>
    </row>
    <row r="50" spans="1:8" ht="21" x14ac:dyDescent="0.7">
      <c r="A50" s="3">
        <v>47</v>
      </c>
      <c r="B50" s="3" t="s">
        <v>62</v>
      </c>
      <c r="C50" s="3" t="s">
        <v>39</v>
      </c>
      <c r="D50" s="4">
        <v>649.5</v>
      </c>
      <c r="E50" s="4">
        <v>10.199999999999999</v>
      </c>
      <c r="F50" s="4">
        <f t="shared" si="2"/>
        <v>659.7</v>
      </c>
      <c r="G50" s="5">
        <f t="shared" si="3"/>
        <v>0.32651093591387659</v>
      </c>
      <c r="H50" s="6">
        <f>SUM($F$4:F50)/$F$100*100</f>
        <v>95.889288194281178</v>
      </c>
    </row>
    <row r="51" spans="1:8" ht="21" x14ac:dyDescent="0.7">
      <c r="A51" s="3">
        <v>48</v>
      </c>
      <c r="B51" s="3" t="s">
        <v>63</v>
      </c>
      <c r="C51" s="3" t="s">
        <v>12</v>
      </c>
      <c r="D51" s="4">
        <v>532.6</v>
      </c>
      <c r="E51" s="4">
        <v>4.0999999999999996</v>
      </c>
      <c r="F51" s="4">
        <f t="shared" si="2"/>
        <v>536.70000000000005</v>
      </c>
      <c r="G51" s="5">
        <f t="shared" si="3"/>
        <v>0.26563349902224886</v>
      </c>
      <c r="H51" s="6">
        <f>SUM($F$4:F51)/$F$100*100</f>
        <v>96.154921693303436</v>
      </c>
    </row>
    <row r="52" spans="1:8" ht="21" x14ac:dyDescent="0.7">
      <c r="A52" s="3">
        <v>49</v>
      </c>
      <c r="B52" s="3" t="s">
        <v>64</v>
      </c>
      <c r="C52" s="3" t="s">
        <v>16</v>
      </c>
      <c r="D52" s="4">
        <v>527.70000000000005</v>
      </c>
      <c r="E52" s="4">
        <v>8.4</v>
      </c>
      <c r="F52" s="4">
        <f t="shared" si="2"/>
        <v>536.1</v>
      </c>
      <c r="G52" s="5">
        <f t="shared" si="3"/>
        <v>0.26533653591546041</v>
      </c>
      <c r="H52" s="6">
        <f>SUM($F$4:F52)/$F$100*100</f>
        <v>96.420258229218888</v>
      </c>
    </row>
    <row r="53" spans="1:8" ht="21" x14ac:dyDescent="0.7">
      <c r="A53" s="3">
        <v>50</v>
      </c>
      <c r="B53" s="3" t="s">
        <v>65</v>
      </c>
      <c r="C53" s="3" t="s">
        <v>12</v>
      </c>
      <c r="D53" s="4">
        <v>529.1</v>
      </c>
      <c r="E53" s="4">
        <v>6.2</v>
      </c>
      <c r="F53" s="4">
        <f t="shared" si="2"/>
        <v>535.30000000000007</v>
      </c>
      <c r="G53" s="5">
        <f t="shared" si="3"/>
        <v>0.26494058510640922</v>
      </c>
      <c r="H53" s="6">
        <f>SUM($F$4:F53)/$F$100*100</f>
        <v>96.68519881432529</v>
      </c>
    </row>
    <row r="54" spans="1:8" ht="21" x14ac:dyDescent="0.7">
      <c r="A54" s="3">
        <v>51</v>
      </c>
      <c r="B54" s="3" t="s">
        <v>66</v>
      </c>
      <c r="C54" s="3" t="s">
        <v>49</v>
      </c>
      <c r="D54" s="4">
        <v>480.4</v>
      </c>
      <c r="E54" s="4">
        <v>2.6</v>
      </c>
      <c r="F54" s="4">
        <f t="shared" si="2"/>
        <v>483</v>
      </c>
      <c r="G54" s="5">
        <f t="shared" si="3"/>
        <v>0.2390553009646845</v>
      </c>
      <c r="H54" s="6">
        <f>SUM($F$4:F54)/$F$100*100</f>
        <v>96.924254115289983</v>
      </c>
    </row>
    <row r="55" spans="1:8" ht="21" x14ac:dyDescent="0.7">
      <c r="A55" s="3">
        <v>52</v>
      </c>
      <c r="B55" s="3" t="s">
        <v>67</v>
      </c>
      <c r="C55" s="3" t="s">
        <v>14</v>
      </c>
      <c r="D55" s="4">
        <v>472</v>
      </c>
      <c r="E55" s="4">
        <v>1</v>
      </c>
      <c r="F55" s="4">
        <f t="shared" si="2"/>
        <v>473</v>
      </c>
      <c r="G55" s="5">
        <f t="shared" si="3"/>
        <v>0.23410591585154408</v>
      </c>
      <c r="H55" s="6">
        <f>SUM($F$4:F55)/$F$100*100</f>
        <v>97.158360031141527</v>
      </c>
    </row>
    <row r="56" spans="1:8" ht="21" x14ac:dyDescent="0.7">
      <c r="A56" s="3">
        <v>53</v>
      </c>
      <c r="B56" s="3" t="s">
        <v>39</v>
      </c>
      <c r="C56" s="3" t="s">
        <v>39</v>
      </c>
      <c r="D56" s="4">
        <v>468</v>
      </c>
      <c r="E56" s="4">
        <v>3</v>
      </c>
      <c r="F56" s="4">
        <f t="shared" si="2"/>
        <v>471</v>
      </c>
      <c r="G56" s="5">
        <f t="shared" si="3"/>
        <v>0.23311603882891596</v>
      </c>
      <c r="H56" s="6">
        <f>SUM($F$4:F56)/$F$100*100</f>
        <v>97.391476069970437</v>
      </c>
    </row>
    <row r="57" spans="1:8" ht="21" x14ac:dyDescent="0.7">
      <c r="A57" s="3">
        <v>54</v>
      </c>
      <c r="B57" s="3" t="s">
        <v>68</v>
      </c>
      <c r="C57" s="3" t="s">
        <v>10</v>
      </c>
      <c r="D57" s="4">
        <v>467.6</v>
      </c>
      <c r="E57" s="4">
        <v>1.3</v>
      </c>
      <c r="F57" s="4">
        <f t="shared" si="2"/>
        <v>468.90000000000003</v>
      </c>
      <c r="G57" s="5">
        <f t="shared" si="3"/>
        <v>0.2320766679551565</v>
      </c>
      <c r="H57" s="6">
        <f>SUM($F$4:F57)/$F$100*100</f>
        <v>97.623552737925593</v>
      </c>
    </row>
    <row r="58" spans="1:8" ht="21" x14ac:dyDescent="0.7">
      <c r="A58" s="3">
        <v>55</v>
      </c>
      <c r="B58" s="3" t="s">
        <v>69</v>
      </c>
      <c r="C58" s="3" t="s">
        <v>10</v>
      </c>
      <c r="D58" s="4">
        <v>465.4</v>
      </c>
      <c r="E58" s="4">
        <v>1.7</v>
      </c>
      <c r="F58" s="4">
        <f t="shared" si="2"/>
        <v>467.09999999999997</v>
      </c>
      <c r="G58" s="5">
        <f t="shared" si="3"/>
        <v>0.23118577863479117</v>
      </c>
      <c r="H58" s="6">
        <f>SUM($F$4:F58)/$F$100*100</f>
        <v>97.854738516560374</v>
      </c>
    </row>
    <row r="59" spans="1:8" ht="21" x14ac:dyDescent="0.7">
      <c r="A59" s="3">
        <v>56</v>
      </c>
      <c r="B59" s="3" t="s">
        <v>70</v>
      </c>
      <c r="C59" s="3" t="s">
        <v>51</v>
      </c>
      <c r="D59" s="4">
        <v>439</v>
      </c>
      <c r="E59" s="4">
        <v>0.4</v>
      </c>
      <c r="F59" s="4">
        <f t="shared" si="2"/>
        <v>439.4</v>
      </c>
      <c r="G59" s="5">
        <f t="shared" si="3"/>
        <v>0.21747598187139208</v>
      </c>
      <c r="H59" s="6">
        <f>SUM($F$4:F59)/$F$100*100</f>
        <v>98.072214498431777</v>
      </c>
    </row>
    <row r="60" spans="1:8" ht="21" x14ac:dyDescent="0.7">
      <c r="A60" s="3">
        <v>57</v>
      </c>
      <c r="B60" s="3" t="s">
        <v>71</v>
      </c>
      <c r="C60" s="3" t="s">
        <v>20</v>
      </c>
      <c r="D60" s="4">
        <v>354.2</v>
      </c>
      <c r="E60" s="4">
        <v>2.8</v>
      </c>
      <c r="F60" s="4">
        <f t="shared" si="2"/>
        <v>357</v>
      </c>
      <c r="G60" s="5">
        <f t="shared" si="3"/>
        <v>0.17669304853911463</v>
      </c>
      <c r="H60" s="6">
        <f>SUM($F$4:F60)/$F$100*100</f>
        <v>98.248907546970884</v>
      </c>
    </row>
    <row r="61" spans="1:8" ht="21" x14ac:dyDescent="0.7">
      <c r="A61" s="3">
        <v>58</v>
      </c>
      <c r="B61" s="3" t="s">
        <v>72</v>
      </c>
      <c r="C61" s="3" t="s">
        <v>23</v>
      </c>
      <c r="D61" s="4">
        <v>342.9</v>
      </c>
      <c r="E61" s="4">
        <v>10.1</v>
      </c>
      <c r="F61" s="4">
        <f t="shared" si="2"/>
        <v>353</v>
      </c>
      <c r="G61" s="5">
        <f t="shared" si="3"/>
        <v>0.17471329449385847</v>
      </c>
      <c r="H61" s="6">
        <f>SUM($F$4:F61)/$F$100*100</f>
        <v>98.423620841464739</v>
      </c>
    </row>
    <row r="62" spans="1:8" ht="21" x14ac:dyDescent="0.7">
      <c r="A62" s="3">
        <v>59</v>
      </c>
      <c r="B62" s="3" t="s">
        <v>73</v>
      </c>
      <c r="C62" s="3" t="s">
        <v>16</v>
      </c>
      <c r="D62" s="4">
        <v>304.3</v>
      </c>
      <c r="E62" s="4">
        <v>5</v>
      </c>
      <c r="F62" s="4">
        <f t="shared" si="2"/>
        <v>309.3</v>
      </c>
      <c r="G62" s="5">
        <f t="shared" si="3"/>
        <v>0.15308448154943463</v>
      </c>
      <c r="H62" s="6">
        <f>SUM($F$4:F62)/$F$100*100</f>
        <v>98.576705323014181</v>
      </c>
    </row>
    <row r="63" spans="1:8" ht="21" x14ac:dyDescent="0.7">
      <c r="A63" s="3">
        <v>60</v>
      </c>
      <c r="B63" s="3" t="s">
        <v>74</v>
      </c>
      <c r="C63" s="3" t="s">
        <v>23</v>
      </c>
      <c r="D63" s="4">
        <v>302.39999999999998</v>
      </c>
      <c r="E63" s="4">
        <v>0.2</v>
      </c>
      <c r="F63" s="4">
        <f t="shared" si="2"/>
        <v>302.59999999999997</v>
      </c>
      <c r="G63" s="5">
        <f t="shared" si="3"/>
        <v>0.1497683935236305</v>
      </c>
      <c r="H63" s="6">
        <f>SUM($F$4:F63)/$F$100*100</f>
        <v>98.726473716537811</v>
      </c>
    </row>
    <row r="64" spans="1:8" ht="21" x14ac:dyDescent="0.7">
      <c r="A64" s="3">
        <v>61</v>
      </c>
      <c r="B64" s="3" t="s">
        <v>75</v>
      </c>
      <c r="C64" s="3" t="s">
        <v>23</v>
      </c>
      <c r="D64" s="4">
        <v>293.89999999999998</v>
      </c>
      <c r="E64" s="4">
        <v>8.3000000000000007</v>
      </c>
      <c r="F64" s="4">
        <f t="shared" si="2"/>
        <v>302.2</v>
      </c>
      <c r="G64" s="5">
        <f t="shared" si="3"/>
        <v>0.1495704181191049</v>
      </c>
      <c r="H64" s="6">
        <f>SUM($F$4:F64)/$F$100*100</f>
        <v>98.876044134656922</v>
      </c>
    </row>
    <row r="65" spans="1:8" ht="21" x14ac:dyDescent="0.7">
      <c r="A65" s="3">
        <v>62</v>
      </c>
      <c r="B65" s="3" t="s">
        <v>76</v>
      </c>
      <c r="C65" s="3" t="s">
        <v>23</v>
      </c>
      <c r="D65" s="4">
        <v>234.6</v>
      </c>
      <c r="E65" s="4">
        <v>3.4</v>
      </c>
      <c r="F65" s="4">
        <f t="shared" si="2"/>
        <v>238</v>
      </c>
      <c r="G65" s="5">
        <f t="shared" si="3"/>
        <v>0.11779536569274311</v>
      </c>
      <c r="H65" s="6">
        <f>SUM($F$4:F65)/$F$100*100</f>
        <v>98.993839500349665</v>
      </c>
    </row>
    <row r="66" spans="1:8" ht="21" x14ac:dyDescent="0.7">
      <c r="A66" s="3">
        <v>63</v>
      </c>
      <c r="B66" s="3" t="s">
        <v>77</v>
      </c>
      <c r="C66" s="3" t="s">
        <v>39</v>
      </c>
      <c r="D66" s="4">
        <v>220.9</v>
      </c>
      <c r="E66" s="4">
        <v>3</v>
      </c>
      <c r="F66" s="4">
        <f t="shared" si="2"/>
        <v>223.9</v>
      </c>
      <c r="G66" s="5">
        <f t="shared" si="3"/>
        <v>0.11081673268321506</v>
      </c>
      <c r="H66" s="6">
        <f>SUM($F$4:F66)/$F$100*100</f>
        <v>99.10465623303287</v>
      </c>
    </row>
    <row r="67" spans="1:8" ht="21" x14ac:dyDescent="0.7">
      <c r="A67" s="3">
        <v>64</v>
      </c>
      <c r="B67" s="3" t="s">
        <v>78</v>
      </c>
      <c r="C67" s="3" t="s">
        <v>18</v>
      </c>
      <c r="D67" s="4">
        <v>203</v>
      </c>
      <c r="E67" s="4">
        <v>0.8</v>
      </c>
      <c r="F67" s="4">
        <f t="shared" si="2"/>
        <v>203.8</v>
      </c>
      <c r="G67" s="5">
        <f t="shared" si="3"/>
        <v>0.10086846860580272</v>
      </c>
      <c r="H67" s="6">
        <f>SUM($F$4:F67)/$F$100*100</f>
        <v>99.205524701638666</v>
      </c>
    </row>
    <row r="68" spans="1:8" ht="21" x14ac:dyDescent="0.7">
      <c r="A68" s="3">
        <v>65</v>
      </c>
      <c r="B68" s="3" t="s">
        <v>79</v>
      </c>
      <c r="C68" s="3" t="s">
        <v>12</v>
      </c>
      <c r="D68" s="4">
        <v>195.1</v>
      </c>
      <c r="E68" s="4">
        <v>0.5</v>
      </c>
      <c r="F68" s="4">
        <f t="shared" ref="F68:F99" si="4">D68+E68</f>
        <v>195.6</v>
      </c>
      <c r="G68" s="5">
        <f t="shared" ref="G68:G99" si="5">F68/$F$100*100</f>
        <v>9.6809972813027514E-2</v>
      </c>
      <c r="H68" s="6">
        <f>SUM($F$4:F68)/$F$100*100</f>
        <v>99.3023346744517</v>
      </c>
    </row>
    <row r="69" spans="1:8" ht="21" x14ac:dyDescent="0.7">
      <c r="A69" s="3">
        <v>66</v>
      </c>
      <c r="B69" s="3" t="s">
        <v>80</v>
      </c>
      <c r="C69" s="3" t="s">
        <v>81</v>
      </c>
      <c r="D69" s="4">
        <v>156.19999999999999</v>
      </c>
      <c r="E69" s="4">
        <v>3.1</v>
      </c>
      <c r="F69" s="4">
        <f t="shared" si="4"/>
        <v>159.29999999999998</v>
      </c>
      <c r="G69" s="5">
        <f t="shared" si="5"/>
        <v>7.8843704852327626E-2</v>
      </c>
      <c r="H69" s="6">
        <f>SUM($F$4:F69)/$F$100*100</f>
        <v>99.381178379304032</v>
      </c>
    </row>
    <row r="70" spans="1:8" ht="21" x14ac:dyDescent="0.7">
      <c r="A70" s="3">
        <v>67</v>
      </c>
      <c r="B70" s="3" t="s">
        <v>82</v>
      </c>
      <c r="C70" s="3" t="s">
        <v>49</v>
      </c>
      <c r="D70" s="4">
        <v>132.9</v>
      </c>
      <c r="E70" s="4">
        <v>4.7</v>
      </c>
      <c r="F70" s="4">
        <f t="shared" si="4"/>
        <v>137.6</v>
      </c>
      <c r="G70" s="5">
        <f t="shared" si="5"/>
        <v>6.8103539156812817E-2</v>
      </c>
      <c r="H70" s="6">
        <f>SUM($F$4:F70)/$F$100*100</f>
        <v>99.449281918460841</v>
      </c>
    </row>
    <row r="71" spans="1:8" ht="21" x14ac:dyDescent="0.7">
      <c r="A71" s="3">
        <v>68</v>
      </c>
      <c r="B71" s="3" t="s">
        <v>83</v>
      </c>
      <c r="C71" s="3" t="s">
        <v>39</v>
      </c>
      <c r="D71" s="4">
        <v>112.4</v>
      </c>
      <c r="E71" s="4">
        <v>2.8</v>
      </c>
      <c r="F71" s="4">
        <f t="shared" si="4"/>
        <v>115.2</v>
      </c>
      <c r="G71" s="5">
        <f t="shared" si="5"/>
        <v>5.7016916503378173E-2</v>
      </c>
      <c r="H71" s="6">
        <f>SUM($F$4:F71)/$F$100*100</f>
        <v>99.506298834964227</v>
      </c>
    </row>
    <row r="72" spans="1:8" ht="21" x14ac:dyDescent="0.7">
      <c r="A72" s="3">
        <v>69</v>
      </c>
      <c r="B72" s="3" t="s">
        <v>20</v>
      </c>
      <c r="C72" s="3" t="s">
        <v>20</v>
      </c>
      <c r="D72" s="4">
        <v>99.7</v>
      </c>
      <c r="E72" s="4">
        <v>0.6</v>
      </c>
      <c r="F72" s="4">
        <f t="shared" si="4"/>
        <v>100.3</v>
      </c>
      <c r="G72" s="5">
        <f t="shared" si="5"/>
        <v>4.9642332684798875E-2</v>
      </c>
      <c r="H72" s="6">
        <f>SUM($F$4:F72)/$F$100*100</f>
        <v>99.555941167649024</v>
      </c>
    </row>
    <row r="73" spans="1:8" ht="21" x14ac:dyDescent="0.7">
      <c r="A73" s="3">
        <v>70</v>
      </c>
      <c r="B73" s="3" t="s">
        <v>84</v>
      </c>
      <c r="C73" s="3" t="s">
        <v>49</v>
      </c>
      <c r="D73" s="4">
        <v>85.9</v>
      </c>
      <c r="E73" s="4">
        <v>2.6</v>
      </c>
      <c r="F73" s="4">
        <f t="shared" si="4"/>
        <v>88.5</v>
      </c>
      <c r="G73" s="5">
        <f t="shared" si="5"/>
        <v>4.380205825129313E-2</v>
      </c>
      <c r="H73" s="6">
        <f>SUM($F$4:F73)/$F$100*100</f>
        <v>99.599743225900312</v>
      </c>
    </row>
    <row r="74" spans="1:8" ht="21" x14ac:dyDescent="0.7">
      <c r="A74" s="3">
        <v>71</v>
      </c>
      <c r="B74" s="3" t="s">
        <v>85</v>
      </c>
      <c r="C74" s="3" t="s">
        <v>49</v>
      </c>
      <c r="D74" s="4">
        <v>82.1</v>
      </c>
      <c r="E74" s="4">
        <v>4.8</v>
      </c>
      <c r="F74" s="4">
        <f t="shared" si="4"/>
        <v>86.899999999999991</v>
      </c>
      <c r="G74" s="5">
        <f t="shared" si="5"/>
        <v>4.3010156633190653E-2</v>
      </c>
      <c r="H74" s="6">
        <f>SUM($F$4:F74)/$F$100*100</f>
        <v>99.642753382533499</v>
      </c>
    </row>
    <row r="75" spans="1:8" ht="21" x14ac:dyDescent="0.7">
      <c r="A75" s="3">
        <v>72</v>
      </c>
      <c r="B75" s="3" t="s">
        <v>81</v>
      </c>
      <c r="C75" s="3" t="s">
        <v>81</v>
      </c>
      <c r="D75" s="4">
        <v>73.3</v>
      </c>
      <c r="E75" s="4">
        <v>0.9</v>
      </c>
      <c r="F75" s="4">
        <f t="shared" si="4"/>
        <v>74.2</v>
      </c>
      <c r="G75" s="5">
        <f t="shared" si="5"/>
        <v>3.6724437539502261E-2</v>
      </c>
      <c r="H75" s="6">
        <f>SUM($F$4:F75)/$F$100*100</f>
        <v>99.679477820073004</v>
      </c>
    </row>
    <row r="76" spans="1:8" ht="21" x14ac:dyDescent="0.7">
      <c r="A76" s="3">
        <v>73</v>
      </c>
      <c r="B76" s="3" t="s">
        <v>86</v>
      </c>
      <c r="C76" s="3" t="s">
        <v>39</v>
      </c>
      <c r="D76" s="4">
        <v>69.400000000000006</v>
      </c>
      <c r="E76" s="4">
        <v>3.8</v>
      </c>
      <c r="F76" s="4">
        <f t="shared" si="4"/>
        <v>73.2</v>
      </c>
      <c r="G76" s="5">
        <f t="shared" si="5"/>
        <v>3.6229499028188214E-2</v>
      </c>
      <c r="H76" s="6">
        <f>SUM($F$4:F76)/$F$100*100</f>
        <v>99.715707319101199</v>
      </c>
    </row>
    <row r="77" spans="1:8" ht="21" x14ac:dyDescent="0.7">
      <c r="A77" s="3">
        <v>74</v>
      </c>
      <c r="B77" s="3" t="s">
        <v>87</v>
      </c>
      <c r="C77" s="3" t="s">
        <v>49</v>
      </c>
      <c r="D77" s="4">
        <v>72.099999999999994</v>
      </c>
      <c r="E77" s="4">
        <v>0.3</v>
      </c>
      <c r="F77" s="4">
        <f t="shared" si="4"/>
        <v>72.399999999999991</v>
      </c>
      <c r="G77" s="5">
        <f t="shared" si="5"/>
        <v>3.5833548219136972E-2</v>
      </c>
      <c r="H77" s="6">
        <f>SUM($F$4:F77)/$F$100*100</f>
        <v>99.75154086732033</v>
      </c>
    </row>
    <row r="78" spans="1:8" ht="21" x14ac:dyDescent="0.7">
      <c r="A78" s="3">
        <v>75</v>
      </c>
      <c r="B78" s="3" t="s">
        <v>88</v>
      </c>
      <c r="C78" s="3" t="s">
        <v>49</v>
      </c>
      <c r="D78" s="4">
        <v>58.2</v>
      </c>
      <c r="E78" s="4">
        <v>3.4</v>
      </c>
      <c r="F78" s="4">
        <f t="shared" si="4"/>
        <v>61.6</v>
      </c>
      <c r="G78" s="5">
        <f t="shared" si="5"/>
        <v>3.0488212296945275E-2</v>
      </c>
      <c r="H78" s="6">
        <f>SUM($F$4:F78)/$F$100*100</f>
        <v>99.782029079617288</v>
      </c>
    </row>
    <row r="79" spans="1:8" ht="21" x14ac:dyDescent="0.7">
      <c r="A79" s="3">
        <v>76</v>
      </c>
      <c r="B79" s="3" t="s">
        <v>89</v>
      </c>
      <c r="C79" s="3" t="s">
        <v>81</v>
      </c>
      <c r="D79" s="4">
        <v>54.2</v>
      </c>
      <c r="E79" s="4">
        <v>0.9</v>
      </c>
      <c r="F79" s="4">
        <f t="shared" si="4"/>
        <v>55.1</v>
      </c>
      <c r="G79" s="5">
        <f t="shared" si="5"/>
        <v>2.7271111973403973E-2</v>
      </c>
      <c r="H79" s="6">
        <f>SUM($F$4:F79)/$F$100*100</f>
        <v>99.809300191590694</v>
      </c>
    </row>
    <row r="80" spans="1:8" ht="21" x14ac:dyDescent="0.7">
      <c r="A80" s="3">
        <v>77</v>
      </c>
      <c r="B80" s="3" t="s">
        <v>90</v>
      </c>
      <c r="C80" s="3" t="s">
        <v>12</v>
      </c>
      <c r="D80" s="4">
        <v>51.7</v>
      </c>
      <c r="E80" s="4">
        <v>1.3</v>
      </c>
      <c r="F80" s="4">
        <f t="shared" si="4"/>
        <v>53</v>
      </c>
      <c r="G80" s="5">
        <f t="shared" si="5"/>
        <v>2.6231741099644469E-2</v>
      </c>
      <c r="H80" s="6">
        <f>SUM($F$4:F80)/$F$100*100</f>
        <v>99.83553193269033</v>
      </c>
    </row>
    <row r="81" spans="1:8" ht="21" x14ac:dyDescent="0.7">
      <c r="A81" s="3">
        <v>78</v>
      </c>
      <c r="B81" s="3" t="s">
        <v>91</v>
      </c>
      <c r="C81" s="3" t="s">
        <v>12</v>
      </c>
      <c r="D81" s="4">
        <v>43.5</v>
      </c>
      <c r="E81" s="4">
        <v>1</v>
      </c>
      <c r="F81" s="4">
        <f t="shared" si="4"/>
        <v>44.5</v>
      </c>
      <c r="G81" s="5">
        <f t="shared" si="5"/>
        <v>2.2024763753475077E-2</v>
      </c>
      <c r="H81" s="6">
        <f>SUM($F$4:F81)/$F$100*100</f>
        <v>99.857556696443808</v>
      </c>
    </row>
    <row r="82" spans="1:8" ht="21" x14ac:dyDescent="0.7">
      <c r="A82" s="3">
        <v>79</v>
      </c>
      <c r="B82" s="3" t="s">
        <v>92</v>
      </c>
      <c r="C82" s="3" t="s">
        <v>49</v>
      </c>
      <c r="D82" s="4">
        <v>42.5</v>
      </c>
      <c r="E82" s="4">
        <v>0.4</v>
      </c>
      <c r="F82" s="4">
        <f t="shared" si="4"/>
        <v>42.9</v>
      </c>
      <c r="G82" s="5">
        <f t="shared" si="5"/>
        <v>2.12328621353726E-2</v>
      </c>
      <c r="H82" s="6">
        <f>SUM($F$4:F82)/$F$100*100</f>
        <v>99.878789558579172</v>
      </c>
    </row>
    <row r="83" spans="1:8" ht="21" x14ac:dyDescent="0.7">
      <c r="A83" s="3">
        <v>80</v>
      </c>
      <c r="B83" s="3" t="s">
        <v>93</v>
      </c>
      <c r="C83" s="3" t="s">
        <v>81</v>
      </c>
      <c r="D83" s="4">
        <v>37</v>
      </c>
      <c r="E83" s="4">
        <v>0.8</v>
      </c>
      <c r="F83" s="4">
        <f t="shared" si="4"/>
        <v>37.799999999999997</v>
      </c>
      <c r="G83" s="5">
        <f t="shared" si="5"/>
        <v>1.8708675727670963E-2</v>
      </c>
      <c r="H83" s="6">
        <f>SUM($F$4:F83)/$F$100*100</f>
        <v>99.897498234306852</v>
      </c>
    </row>
    <row r="84" spans="1:8" ht="21" x14ac:dyDescent="0.7">
      <c r="A84" s="3">
        <v>81</v>
      </c>
      <c r="B84" s="3" t="s">
        <v>94</v>
      </c>
      <c r="C84" s="3" t="s">
        <v>51</v>
      </c>
      <c r="D84" s="4">
        <v>33.5</v>
      </c>
      <c r="E84" s="4">
        <v>1.7</v>
      </c>
      <c r="F84" s="4">
        <f t="shared" si="4"/>
        <v>35.200000000000003</v>
      </c>
      <c r="G84" s="5">
        <f t="shared" si="5"/>
        <v>1.7421835598254443E-2</v>
      </c>
      <c r="H84" s="6">
        <f>SUM($F$4:F84)/$F$100*100</f>
        <v>99.914920069905094</v>
      </c>
    </row>
    <row r="85" spans="1:8" ht="21" x14ac:dyDescent="0.7">
      <c r="A85" s="3">
        <v>82</v>
      </c>
      <c r="B85" s="3" t="s">
        <v>95</v>
      </c>
      <c r="C85" s="3" t="s">
        <v>81</v>
      </c>
      <c r="D85" s="4">
        <v>30.4</v>
      </c>
      <c r="E85" s="4">
        <v>1.5</v>
      </c>
      <c r="F85" s="4">
        <f t="shared" si="4"/>
        <v>31.9</v>
      </c>
      <c r="G85" s="5">
        <f t="shared" si="5"/>
        <v>1.5788538510918087E-2</v>
      </c>
      <c r="H85" s="6">
        <f>SUM($F$4:F85)/$F$100*100</f>
        <v>99.930708608416012</v>
      </c>
    </row>
    <row r="86" spans="1:8" ht="21" x14ac:dyDescent="0.7">
      <c r="A86" s="3">
        <v>83</v>
      </c>
      <c r="B86" s="3" t="s">
        <v>96</v>
      </c>
      <c r="C86" s="3" t="s">
        <v>20</v>
      </c>
      <c r="D86" s="4">
        <v>24.3</v>
      </c>
      <c r="E86" s="4">
        <v>0.9</v>
      </c>
      <c r="F86" s="4">
        <f t="shared" si="4"/>
        <v>25.2</v>
      </c>
      <c r="G86" s="5">
        <f t="shared" si="5"/>
        <v>1.2472450485113976E-2</v>
      </c>
      <c r="H86" s="6">
        <f>SUM($F$4:F86)/$F$100*100</f>
        <v>99.943181058901146</v>
      </c>
    </row>
    <row r="87" spans="1:8" ht="21" x14ac:dyDescent="0.7">
      <c r="A87" s="3">
        <v>84</v>
      </c>
      <c r="B87" s="3" t="s">
        <v>97</v>
      </c>
      <c r="C87" s="3" t="s">
        <v>39</v>
      </c>
      <c r="D87" s="4">
        <v>23.2</v>
      </c>
      <c r="E87" s="4">
        <v>1.9</v>
      </c>
      <c r="F87" s="4">
        <f t="shared" si="4"/>
        <v>25.099999999999998</v>
      </c>
      <c r="G87" s="5">
        <f t="shared" si="5"/>
        <v>1.242295663398257E-2</v>
      </c>
      <c r="H87" s="6">
        <f>SUM($F$4:F87)/$F$100*100</f>
        <v>99.95560401553513</v>
      </c>
    </row>
    <row r="88" spans="1:8" ht="21" x14ac:dyDescent="0.7">
      <c r="A88" s="3">
        <v>85</v>
      </c>
      <c r="B88" s="3" t="s">
        <v>98</v>
      </c>
      <c r="C88" s="3" t="s">
        <v>20</v>
      </c>
      <c r="D88" s="4">
        <v>22.4</v>
      </c>
      <c r="E88" s="4">
        <v>0.1</v>
      </c>
      <c r="F88" s="4">
        <f t="shared" si="4"/>
        <v>22.5</v>
      </c>
      <c r="G88" s="5">
        <f t="shared" si="5"/>
        <v>1.113611650456605E-2</v>
      </c>
      <c r="H88" s="6">
        <f>SUM($F$4:F88)/$F$100*100</f>
        <v>99.966740132039689</v>
      </c>
    </row>
    <row r="89" spans="1:8" ht="21" x14ac:dyDescent="0.7">
      <c r="A89" s="3">
        <v>86</v>
      </c>
      <c r="B89" s="3" t="s">
        <v>51</v>
      </c>
      <c r="C89" s="3" t="s">
        <v>51</v>
      </c>
      <c r="D89" s="4">
        <v>22.1</v>
      </c>
      <c r="E89" s="4">
        <v>0.4</v>
      </c>
      <c r="F89" s="4">
        <f t="shared" si="4"/>
        <v>22.5</v>
      </c>
      <c r="G89" s="5">
        <f t="shared" si="5"/>
        <v>1.113611650456605E-2</v>
      </c>
      <c r="H89" s="6">
        <f>SUM($F$4:F89)/$F$100*100</f>
        <v>99.977876248544263</v>
      </c>
    </row>
    <row r="90" spans="1:8" ht="21" x14ac:dyDescent="0.7">
      <c r="A90" s="3">
        <v>87</v>
      </c>
      <c r="B90" s="3" t="s">
        <v>99</v>
      </c>
      <c r="C90" s="3" t="s">
        <v>12</v>
      </c>
      <c r="D90" s="4">
        <v>14.3</v>
      </c>
      <c r="E90" s="4">
        <v>0.1</v>
      </c>
      <c r="F90" s="4">
        <f t="shared" si="4"/>
        <v>14.4</v>
      </c>
      <c r="G90" s="5">
        <f t="shared" si="5"/>
        <v>7.1271145629222717E-3</v>
      </c>
      <c r="H90" s="6">
        <f>SUM($F$4:F90)/$F$100*100</f>
        <v>99.985003363107168</v>
      </c>
    </row>
    <row r="91" spans="1:8" ht="21" x14ac:dyDescent="0.7">
      <c r="A91" s="3">
        <v>88</v>
      </c>
      <c r="B91" s="3" t="s">
        <v>100</v>
      </c>
      <c r="C91" s="3" t="s">
        <v>49</v>
      </c>
      <c r="D91" s="4">
        <v>6.9</v>
      </c>
      <c r="E91" s="4">
        <v>1.3</v>
      </c>
      <c r="F91" s="4">
        <f t="shared" si="4"/>
        <v>8.2000000000000011</v>
      </c>
      <c r="G91" s="5">
        <f t="shared" si="5"/>
        <v>4.0584957927751828E-3</v>
      </c>
      <c r="H91" s="6">
        <f>SUM($F$4:F91)/$F$100*100</f>
        <v>99.989061858899959</v>
      </c>
    </row>
    <row r="92" spans="1:8" ht="21" x14ac:dyDescent="0.7">
      <c r="A92" s="3">
        <v>89</v>
      </c>
      <c r="B92" s="3" t="s">
        <v>101</v>
      </c>
      <c r="C92" s="3" t="s">
        <v>51</v>
      </c>
      <c r="D92" s="4">
        <v>6.5</v>
      </c>
      <c r="E92" s="4">
        <v>0.4</v>
      </c>
      <c r="F92" s="4">
        <f t="shared" si="4"/>
        <v>6.9</v>
      </c>
      <c r="G92" s="5">
        <f t="shared" si="5"/>
        <v>3.4150757280669219E-3</v>
      </c>
      <c r="H92" s="6">
        <f>SUM($F$4:F92)/$F$100*100</f>
        <v>99.992476934628016</v>
      </c>
    </row>
    <row r="93" spans="1:8" ht="21" x14ac:dyDescent="0.7">
      <c r="A93" s="3">
        <v>90</v>
      </c>
      <c r="B93" s="3" t="s">
        <v>102</v>
      </c>
      <c r="C93" s="3" t="s">
        <v>20</v>
      </c>
      <c r="D93" s="4">
        <v>5.5</v>
      </c>
      <c r="E93" s="4">
        <v>0.2</v>
      </c>
      <c r="F93" s="4">
        <f t="shared" si="4"/>
        <v>5.7</v>
      </c>
      <c r="G93" s="5">
        <f t="shared" si="5"/>
        <v>2.8211495144900658E-3</v>
      </c>
      <c r="H93" s="6">
        <f>SUM($F$4:F93)/$F$100*100</f>
        <v>99.995298084142519</v>
      </c>
    </row>
    <row r="94" spans="1:8" ht="21" x14ac:dyDescent="0.7">
      <c r="A94" s="3">
        <v>91</v>
      </c>
      <c r="B94" s="3" t="s">
        <v>103</v>
      </c>
      <c r="C94" s="3" t="s">
        <v>49</v>
      </c>
      <c r="D94" s="4">
        <v>1</v>
      </c>
      <c r="E94" s="4">
        <v>2.9</v>
      </c>
      <c r="F94" s="4">
        <f t="shared" si="4"/>
        <v>3.9</v>
      </c>
      <c r="G94" s="5">
        <f t="shared" si="5"/>
        <v>1.9302601941247818E-3</v>
      </c>
      <c r="H94" s="6">
        <f>SUM($F$4:F94)/$F$100*100</f>
        <v>99.997228344336648</v>
      </c>
    </row>
    <row r="95" spans="1:8" ht="21" x14ac:dyDescent="0.7">
      <c r="A95" s="3">
        <v>92</v>
      </c>
      <c r="B95" s="3" t="s">
        <v>104</v>
      </c>
      <c r="C95" s="3" t="s">
        <v>49</v>
      </c>
      <c r="D95" s="4">
        <v>2.6</v>
      </c>
      <c r="E95" s="4">
        <v>0.4</v>
      </c>
      <c r="F95" s="4">
        <f t="shared" si="4"/>
        <v>3</v>
      </c>
      <c r="G95" s="5">
        <f t="shared" si="5"/>
        <v>1.4848155339421399E-3</v>
      </c>
      <c r="H95" s="6">
        <f>SUM($F$4:F95)/$F$100*100</f>
        <v>99.998713159870576</v>
      </c>
    </row>
    <row r="96" spans="1:8" ht="21" x14ac:dyDescent="0.7">
      <c r="A96" s="3">
        <v>93</v>
      </c>
      <c r="B96" s="3" t="s">
        <v>105</v>
      </c>
      <c r="C96" s="3" t="s">
        <v>49</v>
      </c>
      <c r="D96" s="4">
        <v>0.6</v>
      </c>
      <c r="E96" s="4">
        <v>0.6</v>
      </c>
      <c r="F96" s="4">
        <f t="shared" si="4"/>
        <v>1.2</v>
      </c>
      <c r="G96" s="5">
        <f t="shared" si="5"/>
        <v>5.939262135768559E-4</v>
      </c>
      <c r="H96" s="6">
        <f>SUM($F$4:F96)/$F$100*100</f>
        <v>99.999307086084173</v>
      </c>
    </row>
    <row r="97" spans="1:8" ht="21" x14ac:dyDescent="0.7">
      <c r="A97" s="3">
        <v>94</v>
      </c>
      <c r="B97" s="3" t="s">
        <v>106</v>
      </c>
      <c r="C97" s="3" t="s">
        <v>51</v>
      </c>
      <c r="D97" s="4">
        <v>0.6</v>
      </c>
      <c r="E97" s="4">
        <v>0.1</v>
      </c>
      <c r="F97" s="4">
        <f t="shared" si="4"/>
        <v>0.7</v>
      </c>
      <c r="G97" s="5">
        <f t="shared" si="5"/>
        <v>3.4645695791983263E-4</v>
      </c>
      <c r="H97" s="6">
        <f>SUM($F$4:F97)/$F$100*100</f>
        <v>99.999653543042086</v>
      </c>
    </row>
    <row r="98" spans="1:8" ht="21" x14ac:dyDescent="0.7">
      <c r="A98" s="3">
        <v>95</v>
      </c>
      <c r="B98" s="3" t="s">
        <v>107</v>
      </c>
      <c r="C98" s="3" t="s">
        <v>49</v>
      </c>
      <c r="D98" s="4">
        <v>0</v>
      </c>
      <c r="E98" s="4">
        <v>0.4</v>
      </c>
      <c r="F98" s="4">
        <f t="shared" si="4"/>
        <v>0.4</v>
      </c>
      <c r="G98" s="5">
        <f t="shared" si="5"/>
        <v>1.9797540452561865E-4</v>
      </c>
      <c r="H98" s="6">
        <f>SUM($F$4:F98)/$F$100*100</f>
        <v>99.999851518446619</v>
      </c>
    </row>
    <row r="99" spans="1:8" ht="21" x14ac:dyDescent="0.7">
      <c r="A99" s="3">
        <v>96</v>
      </c>
      <c r="B99" s="3" t="s">
        <v>108</v>
      </c>
      <c r="C99" s="3" t="s">
        <v>20</v>
      </c>
      <c r="D99" s="4">
        <v>0.1</v>
      </c>
      <c r="E99" s="4">
        <v>0.2</v>
      </c>
      <c r="F99" s="4">
        <f t="shared" si="4"/>
        <v>0.30000000000000004</v>
      </c>
      <c r="G99" s="5">
        <f t="shared" si="5"/>
        <v>1.4848155339421403E-4</v>
      </c>
      <c r="H99" s="6">
        <f>SUM($F$4:F99)/$F$100*100</f>
        <v>100</v>
      </c>
    </row>
    <row r="100" spans="1:8" ht="21" x14ac:dyDescent="0.7">
      <c r="B100" s="1" t="s">
        <v>109</v>
      </c>
      <c r="D100" s="7">
        <f>SUM(D4:D99)</f>
        <v>201621.10000000006</v>
      </c>
      <c r="E100" s="7">
        <f>SUM(E4:E99)</f>
        <v>424.19999999999982</v>
      </c>
      <c r="F100" s="7">
        <f>SUM(F4:F99)</f>
        <v>202045.3000000001</v>
      </c>
    </row>
    <row r="102" spans="1:8" ht="18.5" x14ac:dyDescent="0.65">
      <c r="A102" s="8" t="s">
        <v>110</v>
      </c>
    </row>
  </sheetData>
  <autoFilter ref="A3:H99" xr:uid="{00000000-0009-0000-0000-000000000000}"/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ลำปาง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Chaiyaporn Kamcharoenkun</cp:lastModifiedBy>
  <cp:revision>0</cp:revision>
  <dcterms:created xsi:type="dcterms:W3CDTF">2026-09-27T12:12:07Z</dcterms:created>
  <dcterms:modified xsi:type="dcterms:W3CDTF">2026-09-29T14:59:38Z</dcterms:modified>
  <dc:language>en-US</dc:language>
</cp:coreProperties>
</file>