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D680898-3370-448A-8692-F905B4689EC0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น่าน" sheetId="4" r:id="rId1"/>
  </sheets>
  <definedNames>
    <definedName name="_xlnm._FilterDatabase" localSheetId="0" hidden="1">น่าน!$A$3:$H$101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2" i="4" l="1"/>
  <c r="D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102" i="4" l="1"/>
  <c r="G81" i="4" s="1"/>
  <c r="G24" i="4" l="1"/>
  <c r="G65" i="4"/>
  <c r="G8" i="4"/>
  <c r="G49" i="4"/>
  <c r="G94" i="4"/>
  <c r="G33" i="4"/>
  <c r="G78" i="4"/>
  <c r="G62" i="4"/>
  <c r="G100" i="4"/>
  <c r="G17" i="4"/>
  <c r="G96" i="4"/>
  <c r="G46" i="4"/>
  <c r="G30" i="4"/>
  <c r="G84" i="4"/>
  <c r="G56" i="4"/>
  <c r="G97" i="4"/>
  <c r="G14" i="4"/>
  <c r="G40" i="4"/>
  <c r="H98" i="4"/>
  <c r="H94" i="4"/>
  <c r="H90" i="4"/>
  <c r="H86" i="4"/>
  <c r="H82" i="4"/>
  <c r="H78" i="4"/>
  <c r="H74" i="4"/>
  <c r="H70" i="4"/>
  <c r="H66" i="4"/>
  <c r="H62" i="4"/>
  <c r="H58" i="4"/>
  <c r="H54" i="4"/>
  <c r="H50" i="4"/>
  <c r="H46" i="4"/>
  <c r="H42" i="4"/>
  <c r="H38" i="4"/>
  <c r="H34" i="4"/>
  <c r="H30" i="4"/>
  <c r="H26" i="4"/>
  <c r="H22" i="4"/>
  <c r="H18" i="4"/>
  <c r="H14" i="4"/>
  <c r="H10" i="4"/>
  <c r="H6" i="4"/>
  <c r="H101" i="4"/>
  <c r="H97" i="4"/>
  <c r="H93" i="4"/>
  <c r="H89" i="4"/>
  <c r="H85" i="4"/>
  <c r="H81" i="4"/>
  <c r="H77" i="4"/>
  <c r="H73" i="4"/>
  <c r="G72" i="4"/>
  <c r="H69" i="4"/>
  <c r="H65" i="4"/>
  <c r="G64" i="4"/>
  <c r="H61" i="4"/>
  <c r="G60" i="4"/>
  <c r="H57" i="4"/>
  <c r="H53" i="4"/>
  <c r="H49" i="4"/>
  <c r="H45" i="4"/>
  <c r="H41" i="4"/>
  <c r="H37" i="4"/>
  <c r="H33" i="4"/>
  <c r="H29" i="4"/>
  <c r="H25" i="4"/>
  <c r="H21" i="4"/>
  <c r="H17" i="4"/>
  <c r="H13" i="4"/>
  <c r="H9" i="4"/>
  <c r="H5" i="4"/>
  <c r="H99" i="4"/>
  <c r="H95" i="4"/>
  <c r="H91" i="4"/>
  <c r="H87" i="4"/>
  <c r="H83" i="4"/>
  <c r="H79" i="4"/>
  <c r="H75" i="4"/>
  <c r="H71" i="4"/>
  <c r="H67" i="4"/>
  <c r="H63" i="4"/>
  <c r="H59" i="4"/>
  <c r="H55" i="4"/>
  <c r="H51" i="4"/>
  <c r="H47" i="4"/>
  <c r="H43" i="4"/>
  <c r="H39" i="4"/>
  <c r="H35" i="4"/>
  <c r="H31" i="4"/>
  <c r="H27" i="4"/>
  <c r="H23" i="4"/>
  <c r="H19" i="4"/>
  <c r="H15" i="4"/>
  <c r="H11" i="4"/>
  <c r="H7" i="4"/>
  <c r="G99" i="4"/>
  <c r="G95" i="4"/>
  <c r="G91" i="4"/>
  <c r="G87" i="4"/>
  <c r="G83" i="4"/>
  <c r="G79" i="4"/>
  <c r="G75" i="4"/>
  <c r="G71" i="4"/>
  <c r="G67" i="4"/>
  <c r="G63" i="4"/>
  <c r="G59" i="4"/>
  <c r="G55" i="4"/>
  <c r="G51" i="4"/>
  <c r="G47" i="4"/>
  <c r="G43" i="4"/>
  <c r="G39" i="4"/>
  <c r="G35" i="4"/>
  <c r="G31" i="4"/>
  <c r="G27" i="4"/>
  <c r="G23" i="4"/>
  <c r="G19" i="4"/>
  <c r="G15" i="4"/>
  <c r="G11" i="4"/>
  <c r="G7" i="4"/>
  <c r="H100" i="4"/>
  <c r="H96" i="4"/>
  <c r="H92" i="4"/>
  <c r="H88" i="4"/>
  <c r="H84" i="4"/>
  <c r="H80" i="4"/>
  <c r="H76" i="4"/>
  <c r="H72" i="4"/>
  <c r="H68" i="4"/>
  <c r="H64" i="4"/>
  <c r="H60" i="4"/>
  <c r="H56" i="4"/>
  <c r="H52" i="4"/>
  <c r="H48" i="4"/>
  <c r="H44" i="4"/>
  <c r="H40" i="4"/>
  <c r="H36" i="4"/>
  <c r="H32" i="4"/>
  <c r="H28" i="4"/>
  <c r="H24" i="4"/>
  <c r="H20" i="4"/>
  <c r="H16" i="4"/>
  <c r="H12" i="4"/>
  <c r="H8" i="4"/>
  <c r="H4" i="4"/>
  <c r="G93" i="4"/>
  <c r="G77" i="4"/>
  <c r="G61" i="4"/>
  <c r="G45" i="4"/>
  <c r="G29" i="4"/>
  <c r="G13" i="4"/>
  <c r="G90" i="4"/>
  <c r="G74" i="4"/>
  <c r="G58" i="4"/>
  <c r="G42" i="4"/>
  <c r="G26" i="4"/>
  <c r="G10" i="4"/>
  <c r="G80" i="4"/>
  <c r="G36" i="4"/>
  <c r="G92" i="4"/>
  <c r="G48" i="4"/>
  <c r="G32" i="4"/>
  <c r="G16" i="4"/>
  <c r="G57" i="4"/>
  <c r="G25" i="4"/>
  <c r="G86" i="4"/>
  <c r="G70" i="4"/>
  <c r="G54" i="4"/>
  <c r="G38" i="4"/>
  <c r="G22" i="4"/>
  <c r="G6" i="4"/>
  <c r="G52" i="4"/>
  <c r="G20" i="4"/>
  <c r="G76" i="4"/>
  <c r="G89" i="4"/>
  <c r="G73" i="4"/>
  <c r="G41" i="4"/>
  <c r="G9" i="4"/>
  <c r="G4" i="4"/>
  <c r="G88" i="4"/>
  <c r="G68" i="4"/>
  <c r="G44" i="4"/>
  <c r="G28" i="4"/>
  <c r="G12" i="4"/>
  <c r="G101" i="4"/>
  <c r="G85" i="4"/>
  <c r="G69" i="4"/>
  <c r="G53" i="4"/>
  <c r="G37" i="4"/>
  <c r="G21" i="4"/>
  <c r="G5" i="4"/>
  <c r="G98" i="4"/>
  <c r="G82" i="4"/>
  <c r="G66" i="4"/>
  <c r="G50" i="4"/>
  <c r="G34" i="4"/>
  <c r="G18" i="4"/>
</calcChain>
</file>

<file path=xl/sharedStrings.xml><?xml version="1.0" encoding="utf-8"?>
<sst xmlns="http://schemas.openxmlformats.org/spreadsheetml/2006/main" count="207" uniqueCount="116">
  <si>
    <t>ลำดับ</t>
  </si>
  <si>
    <t>ตำบล</t>
  </si>
  <si>
    <t>อำเภอ</t>
  </si>
  <si>
    <t>ป่า (ตัน)</t>
  </si>
  <si>
    <t>เกษตร (ตัน)</t>
  </si>
  <si>
    <t>รวม (ตัน)</t>
  </si>
  <si>
    <t>ร้อยละ</t>
  </si>
  <si>
    <t>ร้อยละสะสม</t>
  </si>
  <si>
    <t>รวม</t>
  </si>
  <si>
    <t>ที่มา: คำนวณจากตารางที่ 4.15–4.18 (การเผาในพื้นที่ป่า) และ 4.20–4.23 (การเผาในพื้นที่เกษตร) บทที่ 4</t>
  </si>
  <si>
    <t>การระบาย PM2.5 จากการเผาในที่โล่งรายตำบล จังหวัดน่าน (ตัน/ปี) เรียงจากมากไปน้อย</t>
  </si>
  <si>
    <t>น้ำมวบ</t>
  </si>
  <si>
    <t>เวียงสา</t>
  </si>
  <si>
    <t>เชียงของ</t>
  </si>
  <si>
    <t>นาน้อย</t>
  </si>
  <si>
    <t>นาทะนุง</t>
  </si>
  <si>
    <t>นาหมื่น</t>
  </si>
  <si>
    <t>ศรีษะเกษ</t>
  </si>
  <si>
    <t>ส้าน</t>
  </si>
  <si>
    <t>ปิงหลวง</t>
  </si>
  <si>
    <t>อ่ายนาไลย</t>
  </si>
  <si>
    <t>บ่อแก้ว</t>
  </si>
  <si>
    <t>ขุนน่าน</t>
  </si>
  <si>
    <t>เฉลิมพระเกียรติ</t>
  </si>
  <si>
    <t>สถาน</t>
  </si>
  <si>
    <t>ห้วยโก๋น</t>
  </si>
  <si>
    <t>งอบ</t>
  </si>
  <si>
    <t>ทุ่งช้าง</t>
  </si>
  <si>
    <t>ขึ่ง</t>
  </si>
  <si>
    <t>ปงสนุก</t>
  </si>
  <si>
    <t>ยาบหัวนา</t>
  </si>
  <si>
    <t>แม่สา</t>
  </si>
  <si>
    <t>เชียงคาน</t>
  </si>
  <si>
    <t>เชียงกลาง</t>
  </si>
  <si>
    <t>ทุ่งศรีทอง</t>
  </si>
  <si>
    <t>น้ำพาง</t>
  </si>
  <si>
    <t>แม่จริม</t>
  </si>
  <si>
    <t>แม่ขะนิง</t>
  </si>
  <si>
    <t>แงง</t>
  </si>
  <si>
    <t>ปัว</t>
  </si>
  <si>
    <t>หนองแดง</t>
  </si>
  <si>
    <t>และ</t>
  </si>
  <si>
    <t>หมอเมือง</t>
  </si>
  <si>
    <t>ภูคา</t>
  </si>
  <si>
    <t>ไชยวัฒนา</t>
  </si>
  <si>
    <t>บ้านพี้</t>
  </si>
  <si>
    <t>บ้านหลวง</t>
  </si>
  <si>
    <t>แม่สาคร</t>
  </si>
  <si>
    <t>ดงพญา</t>
  </si>
  <si>
    <t>บ่อเกลือ</t>
  </si>
  <si>
    <t>ป่าคาหลวง</t>
  </si>
  <si>
    <t>บ่อเกลือเหนือ</t>
  </si>
  <si>
    <t>ไหล่น่าน</t>
  </si>
  <si>
    <t>ฝายแก้ว</t>
  </si>
  <si>
    <t>ภูเพียง</t>
  </si>
  <si>
    <t>บ้านฟ้า</t>
  </si>
  <si>
    <t>นาซาว</t>
  </si>
  <si>
    <t>เมืองน่าน</t>
  </si>
  <si>
    <t>จอมพระ</t>
  </si>
  <si>
    <t>ท่าวังผา</t>
  </si>
  <si>
    <t>ภูฟ้า</t>
  </si>
  <si>
    <t>ส้านนาหนองใหม่</t>
  </si>
  <si>
    <t>สะเนียน</t>
  </si>
  <si>
    <t>เปือ</t>
  </si>
  <si>
    <t>บ่อ</t>
  </si>
  <si>
    <t>บ่อเกลือใต้</t>
  </si>
  <si>
    <t>บัวใหญ่</t>
  </si>
  <si>
    <t>น้ำตก</t>
  </si>
  <si>
    <t>จอมจันทร์</t>
  </si>
  <si>
    <t>ผาทอง</t>
  </si>
  <si>
    <t>ชนแดน</t>
  </si>
  <si>
    <t>สองแคว</t>
  </si>
  <si>
    <t>ปอน</t>
  </si>
  <si>
    <t>น้ำปั้ว</t>
  </si>
  <si>
    <t>สวด</t>
  </si>
  <si>
    <t>สกาด</t>
  </si>
  <si>
    <t>ตาลชุม</t>
  </si>
  <si>
    <t>อวน</t>
  </si>
  <si>
    <t>พญาแก้ว</t>
  </si>
  <si>
    <t>นาไร่หลวง</t>
  </si>
  <si>
    <t>น้ำปาย</t>
  </si>
  <si>
    <t>น้ำแก่น</t>
  </si>
  <si>
    <t>วรนคร</t>
  </si>
  <si>
    <t>ผาสิงห์</t>
  </si>
  <si>
    <t>สันทะ</t>
  </si>
  <si>
    <t>ยม</t>
  </si>
  <si>
    <t>เจดีย์ชัย</t>
  </si>
  <si>
    <t>พงษ์</t>
  </si>
  <si>
    <t>สันติสุข</t>
  </si>
  <si>
    <t>ป่าแลวหลวง</t>
  </si>
  <si>
    <t>เมืองจัง</t>
  </si>
  <si>
    <t>ป่าคา</t>
  </si>
  <si>
    <t>ยอด</t>
  </si>
  <si>
    <t>แสนทอง</t>
  </si>
  <si>
    <t>ดู่พงษ์</t>
  </si>
  <si>
    <t>น้ำเกี๋ยน</t>
  </si>
  <si>
    <t>พระพุทธบาท</t>
  </si>
  <si>
    <t>กองควาย</t>
  </si>
  <si>
    <t>ป่ากลาง</t>
  </si>
  <si>
    <t>นาเหลือง</t>
  </si>
  <si>
    <t>พระธาตุ</t>
  </si>
  <si>
    <t>ศิลาเพชร</t>
  </si>
  <si>
    <t>ศรีภูมิ</t>
  </si>
  <si>
    <t>บ่อสวก</t>
  </si>
  <si>
    <t>ศิลาแลง</t>
  </si>
  <si>
    <t>ดู่ใต้</t>
  </si>
  <si>
    <t>เรือง</t>
  </si>
  <si>
    <t>กลางเวียง</t>
  </si>
  <si>
    <t>เมืองลี</t>
  </si>
  <si>
    <t>ไชยสถาน</t>
  </si>
  <si>
    <t>นาปัง</t>
  </si>
  <si>
    <t>ถืมตอง</t>
  </si>
  <si>
    <t>ผาตอ</t>
  </si>
  <si>
    <t>ม่วงตึ๊ด</t>
  </si>
  <si>
    <t>ท่าน้าว</t>
  </si>
  <si>
    <t>ริม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</si>
</sst>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1"/>
      <color theme="1"/>
      <name val="Calibri"/>
      <family val="2"/>
      <charset val="1"/>
    </font>
    <font>
      <b/>
      <sz val="14"/>
      <name val="TH SarabunPSK"/>
      <charset val="1"/>
    </font>
    <font>
      <b/>
      <sz val="14"/>
      <color rgb="FFFFFFFF"/>
      <name val="TH SarabunPSK"/>
      <charset val="1"/>
    </font>
    <font>
      <sz val="14"/>
      <name val="TH SarabunPSK"/>
      <charset val="1"/>
    </font>
    <font>
      <i/>
      <sz val="12"/>
      <name val="TH SarabunPSK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87" fontId="3" fillId="0" borderId="1" xfId="0" applyNumberFormat="1" applyFont="1" applyBorder="1"/>
    <xf numFmtId="2" fontId="3" fillId="0" borderId="1" xfId="0" applyNumberFormat="1" applyFont="1" applyBorder="1"/>
    <xf numFmtId="188" fontId="3" fillId="0" borderId="1" xfId="0" applyNumberFormat="1" applyFont="1" applyBorder="1"/>
    <xf numFmtId="187" fontId="1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4"/>
  <sheetViews>
    <sheetView tabSelected="1" zoomScaleNormal="100" workbookViewId="0">
      <pane ySplit="3" topLeftCell="A4" activePane="bottomLeft" state="frozen"/>
      <selection pane="bottomLeft"/>
    </sheetView>
  </sheetViews>
  <sheetFormatPr defaultColWidth="8.7265625" defaultRowHeight="14.5" x14ac:dyDescent="0.35"/>
  <cols>
    <col min="1" max="1" width="8" customWidth="1"/>
    <col min="2" max="2" width="16" customWidth="1"/>
    <col min="3" max="3" width="14" customWidth="1"/>
    <col min="4" max="6" width="12" customWidth="1"/>
    <col min="7" max="7" width="10" customWidth="1"/>
    <col min="8" max="8" width="12" customWidth="1"/>
  </cols>
  <sheetData>
    <row r="1" spans="1:8" ht="21" x14ac:dyDescent="0.7">
      <c r="A1" s="1" t="s">
        <v>10</v>
      </c>
    </row>
    <row r="3" spans="1:8" ht="21" x14ac:dyDescent="0.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1" x14ac:dyDescent="0.7">
      <c r="A4" s="3">
        <v>1</v>
      </c>
      <c r="B4" s="3" t="s">
        <v>11</v>
      </c>
      <c r="C4" s="3" t="s">
        <v>12</v>
      </c>
      <c r="D4" s="4">
        <v>7622.7</v>
      </c>
      <c r="E4" s="4">
        <v>0.6</v>
      </c>
      <c r="F4" s="4">
        <f t="shared" ref="F4:F35" si="0">D4+E4</f>
        <v>7623.3</v>
      </c>
      <c r="G4" s="5">
        <f t="shared" ref="G4:G35" si="1">F4/$F$102*100</f>
        <v>16.103057200252643</v>
      </c>
      <c r="H4" s="6">
        <f>SUM($F$4:F4)/$F$102*100</f>
        <v>16.103057200252643</v>
      </c>
    </row>
    <row r="5" spans="1:8" ht="21" x14ac:dyDescent="0.7">
      <c r="A5" s="3">
        <v>2</v>
      </c>
      <c r="B5" s="3" t="s">
        <v>13</v>
      </c>
      <c r="C5" s="3" t="s">
        <v>14</v>
      </c>
      <c r="D5" s="4">
        <v>5444</v>
      </c>
      <c r="E5" s="4">
        <v>1.4</v>
      </c>
      <c r="F5" s="4">
        <f t="shared" si="0"/>
        <v>5445.4</v>
      </c>
      <c r="G5" s="5">
        <f t="shared" si="1"/>
        <v>11.502576007536859</v>
      </c>
      <c r="H5" s="6">
        <f>SUM($F$4:F5)/$F$102*100</f>
        <v>27.605633207789502</v>
      </c>
    </row>
    <row r="6" spans="1:8" ht="21" x14ac:dyDescent="0.7">
      <c r="A6" s="3">
        <v>3</v>
      </c>
      <c r="B6" s="3" t="s">
        <v>15</v>
      </c>
      <c r="C6" s="3" t="s">
        <v>16</v>
      </c>
      <c r="D6" s="4">
        <v>5193.5</v>
      </c>
      <c r="E6" s="4">
        <v>3</v>
      </c>
      <c r="F6" s="4">
        <f t="shared" si="0"/>
        <v>5196.5</v>
      </c>
      <c r="G6" s="5">
        <f t="shared" si="1"/>
        <v>10.976812763647352</v>
      </c>
      <c r="H6" s="6">
        <f>SUM($F$4:F6)/$F$102*100</f>
        <v>38.582445971436854</v>
      </c>
    </row>
    <row r="7" spans="1:8" ht="21" x14ac:dyDescent="0.7">
      <c r="A7" s="3">
        <v>4</v>
      </c>
      <c r="B7" s="3" t="s">
        <v>17</v>
      </c>
      <c r="C7" s="3" t="s">
        <v>14</v>
      </c>
      <c r="D7" s="4">
        <v>3761.5</v>
      </c>
      <c r="E7" s="4">
        <v>9.6999999999999993</v>
      </c>
      <c r="F7" s="4">
        <f t="shared" si="0"/>
        <v>3771.2</v>
      </c>
      <c r="G7" s="5">
        <f t="shared" si="1"/>
        <v>7.9660841516918861</v>
      </c>
      <c r="H7" s="6">
        <f>SUM($F$4:F7)/$F$102*100</f>
        <v>46.548530123128742</v>
      </c>
    </row>
    <row r="8" spans="1:8" ht="21" x14ac:dyDescent="0.7">
      <c r="A8" s="3">
        <v>5</v>
      </c>
      <c r="B8" s="3" t="s">
        <v>18</v>
      </c>
      <c r="C8" s="3" t="s">
        <v>12</v>
      </c>
      <c r="D8" s="4">
        <v>2784.1</v>
      </c>
      <c r="E8" s="4">
        <v>7.3</v>
      </c>
      <c r="F8" s="4">
        <f t="shared" si="0"/>
        <v>2791.4</v>
      </c>
      <c r="G8" s="5">
        <f t="shared" si="1"/>
        <v>5.896406263532227</v>
      </c>
      <c r="H8" s="6">
        <f>SUM($F$4:F8)/$F$102*100</f>
        <v>52.444936386660977</v>
      </c>
    </row>
    <row r="9" spans="1:8" ht="21" x14ac:dyDescent="0.7">
      <c r="A9" s="3">
        <v>6</v>
      </c>
      <c r="B9" s="3" t="s">
        <v>19</v>
      </c>
      <c r="C9" s="3" t="s">
        <v>16</v>
      </c>
      <c r="D9" s="4">
        <v>2588.1999999999998</v>
      </c>
      <c r="E9" s="4">
        <v>0.6</v>
      </c>
      <c r="F9" s="4">
        <f t="shared" si="0"/>
        <v>2588.7999999999997</v>
      </c>
      <c r="G9" s="5">
        <f t="shared" si="1"/>
        <v>5.4684446998037641</v>
      </c>
      <c r="H9" s="6">
        <f>SUM($F$4:F9)/$F$102*100</f>
        <v>57.913381086464746</v>
      </c>
    </row>
    <row r="10" spans="1:8" ht="21" x14ac:dyDescent="0.7">
      <c r="A10" s="3">
        <v>7</v>
      </c>
      <c r="B10" s="3" t="s">
        <v>20</v>
      </c>
      <c r="C10" s="3" t="s">
        <v>12</v>
      </c>
      <c r="D10" s="4">
        <v>1886.8</v>
      </c>
      <c r="E10" s="4">
        <v>6.3</v>
      </c>
      <c r="F10" s="4">
        <f t="shared" si="0"/>
        <v>1893.1</v>
      </c>
      <c r="G10" s="5">
        <f t="shared" si="1"/>
        <v>3.9988846806236511</v>
      </c>
      <c r="H10" s="6">
        <f>SUM($F$4:F10)/$F$102*100</f>
        <v>61.912265767088378</v>
      </c>
    </row>
    <row r="11" spans="1:8" ht="21" x14ac:dyDescent="0.7">
      <c r="A11" s="3">
        <v>8</v>
      </c>
      <c r="B11" s="3" t="s">
        <v>21</v>
      </c>
      <c r="C11" s="3" t="s">
        <v>16</v>
      </c>
      <c r="D11" s="4">
        <v>1758.9</v>
      </c>
      <c r="E11" s="4">
        <v>1.1000000000000001</v>
      </c>
      <c r="F11" s="4">
        <f t="shared" si="0"/>
        <v>1760</v>
      </c>
      <c r="G11" s="5">
        <f t="shared" si="1"/>
        <v>3.7177312545019414</v>
      </c>
      <c r="H11" s="6">
        <f>SUM($F$4:F11)/$F$102*100</f>
        <v>65.629997021590327</v>
      </c>
    </row>
    <row r="12" spans="1:8" ht="21" x14ac:dyDescent="0.7">
      <c r="A12" s="3">
        <v>9</v>
      </c>
      <c r="B12" s="3" t="s">
        <v>22</v>
      </c>
      <c r="C12" s="3" t="s">
        <v>23</v>
      </c>
      <c r="D12" s="4">
        <v>1404.2</v>
      </c>
      <c r="E12" s="4">
        <v>0.1</v>
      </c>
      <c r="F12" s="4">
        <f t="shared" si="0"/>
        <v>1404.3</v>
      </c>
      <c r="G12" s="5">
        <f t="shared" si="1"/>
        <v>2.9663693185778843</v>
      </c>
      <c r="H12" s="6">
        <f>SUM($F$4:F12)/$F$102*100</f>
        <v>68.596366340168217</v>
      </c>
    </row>
    <row r="13" spans="1:8" ht="21" x14ac:dyDescent="0.7">
      <c r="A13" s="3">
        <v>10</v>
      </c>
      <c r="B13" s="3" t="s">
        <v>24</v>
      </c>
      <c r="C13" s="3" t="s">
        <v>14</v>
      </c>
      <c r="D13" s="4">
        <v>1198.3</v>
      </c>
      <c r="E13" s="4">
        <v>2</v>
      </c>
      <c r="F13" s="4">
        <f t="shared" si="0"/>
        <v>1200.3</v>
      </c>
      <c r="G13" s="5">
        <f t="shared" si="1"/>
        <v>2.5354504686242501</v>
      </c>
      <c r="H13" s="6">
        <f>SUM($F$4:F13)/$F$102*100</f>
        <v>71.131816808792465</v>
      </c>
    </row>
    <row r="14" spans="1:8" ht="21" x14ac:dyDescent="0.7">
      <c r="A14" s="3">
        <v>11</v>
      </c>
      <c r="B14" s="3" t="s">
        <v>25</v>
      </c>
      <c r="C14" s="3" t="s">
        <v>23</v>
      </c>
      <c r="D14" s="4">
        <v>883.1</v>
      </c>
      <c r="E14" s="4">
        <v>0.1</v>
      </c>
      <c r="F14" s="4">
        <f t="shared" si="0"/>
        <v>883.2</v>
      </c>
      <c r="G14" s="5">
        <f t="shared" si="1"/>
        <v>1.8656251386227927</v>
      </c>
      <c r="H14" s="6">
        <f>SUM($F$4:F14)/$F$102*100</f>
        <v>72.997441947415254</v>
      </c>
    </row>
    <row r="15" spans="1:8" ht="21" x14ac:dyDescent="0.7">
      <c r="A15" s="3">
        <v>12</v>
      </c>
      <c r="B15" s="3" t="s">
        <v>26</v>
      </c>
      <c r="C15" s="3" t="s">
        <v>27</v>
      </c>
      <c r="D15" s="4">
        <v>848.7</v>
      </c>
      <c r="E15" s="4">
        <v>0.4</v>
      </c>
      <c r="F15" s="4">
        <f t="shared" si="0"/>
        <v>849.1</v>
      </c>
      <c r="G15" s="5">
        <f t="shared" si="1"/>
        <v>1.7935940955668175</v>
      </c>
      <c r="H15" s="6">
        <f>SUM($F$4:F15)/$F$102*100</f>
        <v>74.791036042982057</v>
      </c>
    </row>
    <row r="16" spans="1:8" ht="21" x14ac:dyDescent="0.7">
      <c r="A16" s="3">
        <v>13</v>
      </c>
      <c r="B16" s="3" t="s">
        <v>28</v>
      </c>
      <c r="C16" s="3" t="s">
        <v>12</v>
      </c>
      <c r="D16" s="4">
        <v>836.5</v>
      </c>
      <c r="E16" s="4">
        <v>4.5</v>
      </c>
      <c r="F16" s="4">
        <f t="shared" si="0"/>
        <v>841</v>
      </c>
      <c r="G16" s="5">
        <f t="shared" si="1"/>
        <v>1.7764840824068935</v>
      </c>
      <c r="H16" s="6">
        <f>SUM($F$4:F16)/$F$102*100</f>
        <v>76.567520125388967</v>
      </c>
    </row>
    <row r="17" spans="1:8" ht="21" x14ac:dyDescent="0.7">
      <c r="A17" s="3">
        <v>14</v>
      </c>
      <c r="B17" s="3" t="s">
        <v>29</v>
      </c>
      <c r="C17" s="3" t="s">
        <v>12</v>
      </c>
      <c r="D17" s="4">
        <v>699.7</v>
      </c>
      <c r="E17" s="4">
        <v>6.9</v>
      </c>
      <c r="F17" s="4">
        <f t="shared" si="0"/>
        <v>706.6</v>
      </c>
      <c r="G17" s="5">
        <f t="shared" si="1"/>
        <v>1.4925846047903817</v>
      </c>
      <c r="H17" s="6">
        <f>SUM($F$4:F17)/$F$102*100</f>
        <v>78.060104730179333</v>
      </c>
    </row>
    <row r="18" spans="1:8" ht="21" x14ac:dyDescent="0.7">
      <c r="A18" s="3">
        <v>15</v>
      </c>
      <c r="B18" s="3" t="s">
        <v>30</v>
      </c>
      <c r="C18" s="3" t="s">
        <v>12</v>
      </c>
      <c r="D18" s="4">
        <v>602.29999999999995</v>
      </c>
      <c r="E18" s="4">
        <v>2</v>
      </c>
      <c r="F18" s="4">
        <f t="shared" si="0"/>
        <v>604.29999999999995</v>
      </c>
      <c r="G18" s="5">
        <f t="shared" si="1"/>
        <v>1.2764914756224564</v>
      </c>
      <c r="H18" s="6">
        <f>SUM($F$4:F18)/$F$102*100</f>
        <v>79.336596205801797</v>
      </c>
    </row>
    <row r="19" spans="1:8" ht="21" x14ac:dyDescent="0.7">
      <c r="A19" s="3">
        <v>16</v>
      </c>
      <c r="B19" s="3" t="s">
        <v>31</v>
      </c>
      <c r="C19" s="3" t="s">
        <v>12</v>
      </c>
      <c r="D19" s="4">
        <v>588</v>
      </c>
      <c r="E19" s="4">
        <v>4.3</v>
      </c>
      <c r="F19" s="4">
        <f t="shared" si="0"/>
        <v>592.29999999999995</v>
      </c>
      <c r="G19" s="5">
        <f t="shared" si="1"/>
        <v>1.2511433079781249</v>
      </c>
      <c r="H19" s="6">
        <f>SUM($F$4:F19)/$F$102*100</f>
        <v>80.587739513779937</v>
      </c>
    </row>
    <row r="20" spans="1:8" ht="21" x14ac:dyDescent="0.7">
      <c r="A20" s="3">
        <v>17</v>
      </c>
      <c r="B20" s="3" t="s">
        <v>32</v>
      </c>
      <c r="C20" s="3" t="s">
        <v>33</v>
      </c>
      <c r="D20" s="4">
        <v>545.5</v>
      </c>
      <c r="E20" s="4">
        <v>0.6</v>
      </c>
      <c r="F20" s="4">
        <f t="shared" si="0"/>
        <v>546.1</v>
      </c>
      <c r="G20" s="5">
        <f t="shared" si="1"/>
        <v>1.1535528625474492</v>
      </c>
      <c r="H20" s="6">
        <f>SUM($F$4:F20)/$F$102*100</f>
        <v>81.74129237632738</v>
      </c>
    </row>
    <row r="21" spans="1:8" ht="21" x14ac:dyDescent="0.7">
      <c r="A21" s="3">
        <v>18</v>
      </c>
      <c r="B21" s="3" t="s">
        <v>34</v>
      </c>
      <c r="C21" s="3" t="s">
        <v>12</v>
      </c>
      <c r="D21" s="4">
        <v>495.8</v>
      </c>
      <c r="E21" s="4">
        <v>8.5</v>
      </c>
      <c r="F21" s="4">
        <f t="shared" si="0"/>
        <v>504.3</v>
      </c>
      <c r="G21" s="5">
        <f t="shared" si="1"/>
        <v>1.0652567452530279</v>
      </c>
      <c r="H21" s="6">
        <f>SUM($F$4:F21)/$F$102*100</f>
        <v>82.806549121580403</v>
      </c>
    </row>
    <row r="22" spans="1:8" ht="21" x14ac:dyDescent="0.7">
      <c r="A22" s="3">
        <v>19</v>
      </c>
      <c r="B22" s="3" t="s">
        <v>35</v>
      </c>
      <c r="C22" s="3" t="s">
        <v>36</v>
      </c>
      <c r="D22" s="4">
        <v>478.3</v>
      </c>
      <c r="E22" s="4">
        <v>4.7</v>
      </c>
      <c r="F22" s="4">
        <f t="shared" si="0"/>
        <v>483</v>
      </c>
      <c r="G22" s="5">
        <f t="shared" si="1"/>
        <v>1.0202637476843397</v>
      </c>
      <c r="H22" s="6">
        <f>SUM($F$4:F22)/$F$102*100</f>
        <v>83.826812869264757</v>
      </c>
    </row>
    <row r="23" spans="1:8" ht="21" x14ac:dyDescent="0.7">
      <c r="A23" s="3">
        <v>20</v>
      </c>
      <c r="B23" s="3" t="s">
        <v>37</v>
      </c>
      <c r="C23" s="3" t="s">
        <v>12</v>
      </c>
      <c r="D23" s="4">
        <v>459.4</v>
      </c>
      <c r="E23" s="4">
        <v>0.4</v>
      </c>
      <c r="F23" s="4">
        <f t="shared" si="0"/>
        <v>459.79999999999995</v>
      </c>
      <c r="G23" s="5">
        <f t="shared" si="1"/>
        <v>0.97125729023863205</v>
      </c>
      <c r="H23" s="6">
        <f>SUM($F$4:F23)/$F$102*100</f>
        <v>84.798070159503396</v>
      </c>
    </row>
    <row r="24" spans="1:8" ht="21" x14ac:dyDescent="0.7">
      <c r="A24" s="3">
        <v>21</v>
      </c>
      <c r="B24" s="3" t="s">
        <v>38</v>
      </c>
      <c r="C24" s="3" t="s">
        <v>39</v>
      </c>
      <c r="D24" s="4">
        <v>444.5</v>
      </c>
      <c r="E24" s="4">
        <v>0.8</v>
      </c>
      <c r="F24" s="4">
        <f t="shared" si="0"/>
        <v>445.3</v>
      </c>
      <c r="G24" s="5">
        <f t="shared" si="1"/>
        <v>0.94062825433506514</v>
      </c>
      <c r="H24" s="6">
        <f>SUM($F$4:F24)/$F$102*100</f>
        <v>85.738698413838463</v>
      </c>
    </row>
    <row r="25" spans="1:8" ht="21" x14ac:dyDescent="0.7">
      <c r="A25" s="3">
        <v>22</v>
      </c>
      <c r="B25" s="3" t="s">
        <v>40</v>
      </c>
      <c r="C25" s="3" t="s">
        <v>36</v>
      </c>
      <c r="D25" s="4">
        <v>316.8</v>
      </c>
      <c r="E25" s="4">
        <v>3.6</v>
      </c>
      <c r="F25" s="4">
        <f t="shared" si="0"/>
        <v>320.40000000000003</v>
      </c>
      <c r="G25" s="5">
        <f t="shared" si="1"/>
        <v>0.676796076103649</v>
      </c>
      <c r="H25" s="6">
        <f>SUM($F$4:F25)/$F$102*100</f>
        <v>86.41549448994212</v>
      </c>
    </row>
    <row r="26" spans="1:8" ht="21" x14ac:dyDescent="0.7">
      <c r="A26" s="3">
        <v>23</v>
      </c>
      <c r="B26" s="3" t="s">
        <v>41</v>
      </c>
      <c r="C26" s="3" t="s">
        <v>27</v>
      </c>
      <c r="D26" s="4">
        <v>299.8</v>
      </c>
      <c r="E26" s="4">
        <v>0.3</v>
      </c>
      <c r="F26" s="4">
        <f t="shared" si="0"/>
        <v>300.10000000000002</v>
      </c>
      <c r="G26" s="5">
        <f t="shared" si="1"/>
        <v>0.63391542583865501</v>
      </c>
      <c r="H26" s="6">
        <f>SUM($F$4:F26)/$F$102*100</f>
        <v>87.049409915780757</v>
      </c>
    </row>
    <row r="27" spans="1:8" ht="21" x14ac:dyDescent="0.7">
      <c r="A27" s="3">
        <v>24</v>
      </c>
      <c r="B27" s="3" t="s">
        <v>42</v>
      </c>
      <c r="C27" s="3" t="s">
        <v>36</v>
      </c>
      <c r="D27" s="4">
        <v>289.2</v>
      </c>
      <c r="E27" s="4">
        <v>1.7</v>
      </c>
      <c r="F27" s="4">
        <f t="shared" si="0"/>
        <v>290.89999999999998</v>
      </c>
      <c r="G27" s="5">
        <f t="shared" si="1"/>
        <v>0.61448183064466744</v>
      </c>
      <c r="H27" s="6">
        <f>SUM($F$4:F27)/$F$102*100</f>
        <v>87.663891746425435</v>
      </c>
    </row>
    <row r="28" spans="1:8" ht="21" x14ac:dyDescent="0.7">
      <c r="A28" s="3">
        <v>25</v>
      </c>
      <c r="B28" s="3" t="s">
        <v>43</v>
      </c>
      <c r="C28" s="3" t="s">
        <v>39</v>
      </c>
      <c r="D28" s="4">
        <v>284.60000000000002</v>
      </c>
      <c r="E28" s="4">
        <v>0</v>
      </c>
      <c r="F28" s="4">
        <f t="shared" si="0"/>
        <v>284.60000000000002</v>
      </c>
      <c r="G28" s="5">
        <f t="shared" si="1"/>
        <v>0.60117404263139351</v>
      </c>
      <c r="H28" s="6">
        <f>SUM($F$4:F28)/$F$102*100</f>
        <v>88.265065789056834</v>
      </c>
    </row>
    <row r="29" spans="1:8" ht="21" x14ac:dyDescent="0.7">
      <c r="A29" s="3">
        <v>26</v>
      </c>
      <c r="B29" s="3" t="s">
        <v>44</v>
      </c>
      <c r="C29" s="3" t="s">
        <v>39</v>
      </c>
      <c r="D29" s="4">
        <v>280.8</v>
      </c>
      <c r="E29" s="4">
        <v>0.3</v>
      </c>
      <c r="F29" s="4">
        <f t="shared" si="0"/>
        <v>281.10000000000002</v>
      </c>
      <c r="G29" s="5">
        <f t="shared" si="1"/>
        <v>0.59378082706846358</v>
      </c>
      <c r="H29" s="6">
        <f>SUM($F$4:F29)/$F$102*100</f>
        <v>88.858846616125291</v>
      </c>
    </row>
    <row r="30" spans="1:8" ht="21" x14ac:dyDescent="0.7">
      <c r="A30" s="3">
        <v>27</v>
      </c>
      <c r="B30" s="3" t="s">
        <v>45</v>
      </c>
      <c r="C30" s="3" t="s">
        <v>46</v>
      </c>
      <c r="D30" s="4">
        <v>279.2</v>
      </c>
      <c r="E30" s="4">
        <v>0.8</v>
      </c>
      <c r="F30" s="4">
        <f t="shared" si="0"/>
        <v>280</v>
      </c>
      <c r="G30" s="5">
        <f t="shared" si="1"/>
        <v>0.59145724503439978</v>
      </c>
      <c r="H30" s="6">
        <f>SUM($F$4:F30)/$F$102*100</f>
        <v>89.450303861159682</v>
      </c>
    </row>
    <row r="31" spans="1:8" ht="21" x14ac:dyDescent="0.7">
      <c r="A31" s="3">
        <v>28</v>
      </c>
      <c r="B31" s="3" t="s">
        <v>47</v>
      </c>
      <c r="C31" s="3" t="s">
        <v>12</v>
      </c>
      <c r="D31" s="4">
        <v>261.3</v>
      </c>
      <c r="E31" s="4">
        <v>4.9000000000000004</v>
      </c>
      <c r="F31" s="4">
        <f t="shared" si="0"/>
        <v>266.2</v>
      </c>
      <c r="G31" s="5">
        <f t="shared" si="1"/>
        <v>0.56230685224341859</v>
      </c>
      <c r="H31" s="6">
        <f>SUM($F$4:F31)/$F$102*100</f>
        <v>90.012610713403092</v>
      </c>
    </row>
    <row r="32" spans="1:8" ht="21" x14ac:dyDescent="0.7">
      <c r="A32" s="3">
        <v>29</v>
      </c>
      <c r="B32" s="3" t="s">
        <v>48</v>
      </c>
      <c r="C32" s="3" t="s">
        <v>49</v>
      </c>
      <c r="D32" s="4">
        <v>250.3</v>
      </c>
      <c r="E32" s="4">
        <v>0.1</v>
      </c>
      <c r="F32" s="4">
        <f t="shared" si="0"/>
        <v>250.4</v>
      </c>
      <c r="G32" s="5">
        <f t="shared" si="1"/>
        <v>0.52893176484504889</v>
      </c>
      <c r="H32" s="6">
        <f>SUM($F$4:F32)/$F$102*100</f>
        <v>90.541542478248147</v>
      </c>
    </row>
    <row r="33" spans="1:8" ht="21" x14ac:dyDescent="0.7">
      <c r="A33" s="3">
        <v>30</v>
      </c>
      <c r="B33" s="3" t="s">
        <v>50</v>
      </c>
      <c r="C33" s="3" t="s">
        <v>46</v>
      </c>
      <c r="D33" s="4">
        <v>244.7</v>
      </c>
      <c r="E33" s="4">
        <v>0.3</v>
      </c>
      <c r="F33" s="4">
        <f t="shared" si="0"/>
        <v>245</v>
      </c>
      <c r="G33" s="5">
        <f t="shared" si="1"/>
        <v>0.51752508940509978</v>
      </c>
      <c r="H33" s="6">
        <f>SUM($F$4:F33)/$F$102*100</f>
        <v>91.059067567653244</v>
      </c>
    </row>
    <row r="34" spans="1:8" ht="21" x14ac:dyDescent="0.7">
      <c r="A34" s="3">
        <v>31</v>
      </c>
      <c r="B34" s="3" t="s">
        <v>51</v>
      </c>
      <c r="C34" s="3" t="s">
        <v>49</v>
      </c>
      <c r="D34" s="4">
        <v>244</v>
      </c>
      <c r="E34" s="4">
        <v>0</v>
      </c>
      <c r="F34" s="4">
        <f t="shared" si="0"/>
        <v>244</v>
      </c>
      <c r="G34" s="5">
        <f t="shared" si="1"/>
        <v>0.51541274210140553</v>
      </c>
      <c r="H34" s="6">
        <f>SUM($F$4:F34)/$F$102*100</f>
        <v>91.574480309754662</v>
      </c>
    </row>
    <row r="35" spans="1:8" ht="21" x14ac:dyDescent="0.7">
      <c r="A35" s="3">
        <v>32</v>
      </c>
      <c r="B35" s="3" t="s">
        <v>52</v>
      </c>
      <c r="C35" s="3" t="s">
        <v>12</v>
      </c>
      <c r="D35" s="4">
        <v>236.2</v>
      </c>
      <c r="E35" s="4">
        <v>6.3</v>
      </c>
      <c r="F35" s="4">
        <f t="shared" si="0"/>
        <v>242.5</v>
      </c>
      <c r="G35" s="5">
        <f t="shared" si="1"/>
        <v>0.5122442211458641</v>
      </c>
      <c r="H35" s="6">
        <f>SUM($F$4:F35)/$F$102*100</f>
        <v>92.086724530900526</v>
      </c>
    </row>
    <row r="36" spans="1:8" ht="21" x14ac:dyDescent="0.7">
      <c r="A36" s="3">
        <v>33</v>
      </c>
      <c r="B36" s="3" t="s">
        <v>53</v>
      </c>
      <c r="C36" s="3" t="s">
        <v>54</v>
      </c>
      <c r="D36" s="4">
        <v>221</v>
      </c>
      <c r="E36" s="4">
        <v>2.2000000000000002</v>
      </c>
      <c r="F36" s="4">
        <f t="shared" ref="F36:F67" si="2">D36+E36</f>
        <v>223.2</v>
      </c>
      <c r="G36" s="5">
        <f t="shared" ref="G36:G67" si="3">F36/$F$102*100</f>
        <v>0.47147591818456441</v>
      </c>
      <c r="H36" s="6">
        <f>SUM($F$4:F36)/$F$102*100</f>
        <v>92.558200449085078</v>
      </c>
    </row>
    <row r="37" spans="1:8" ht="21" x14ac:dyDescent="0.7">
      <c r="A37" s="3">
        <v>34</v>
      </c>
      <c r="B37" s="3" t="s">
        <v>27</v>
      </c>
      <c r="C37" s="3" t="s">
        <v>27</v>
      </c>
      <c r="D37" s="4">
        <v>219.1</v>
      </c>
      <c r="E37" s="4">
        <v>0.8</v>
      </c>
      <c r="F37" s="4">
        <f t="shared" si="2"/>
        <v>219.9</v>
      </c>
      <c r="G37" s="5">
        <f t="shared" si="3"/>
        <v>0.4645051720823733</v>
      </c>
      <c r="H37" s="6">
        <f>SUM($F$4:F37)/$F$102*100</f>
        <v>93.022705621167461</v>
      </c>
    </row>
    <row r="38" spans="1:8" ht="21" x14ac:dyDescent="0.7">
      <c r="A38" s="3">
        <v>35</v>
      </c>
      <c r="B38" s="3" t="s">
        <v>55</v>
      </c>
      <c r="C38" s="3" t="s">
        <v>46</v>
      </c>
      <c r="D38" s="4">
        <v>206.3</v>
      </c>
      <c r="E38" s="4">
        <v>0.6</v>
      </c>
      <c r="F38" s="4">
        <f t="shared" si="2"/>
        <v>206.9</v>
      </c>
      <c r="G38" s="5">
        <f t="shared" si="3"/>
        <v>0.43704465713434759</v>
      </c>
      <c r="H38" s="6">
        <f>SUM($F$4:F38)/$F$102*100</f>
        <v>93.459750278301811</v>
      </c>
    </row>
    <row r="39" spans="1:8" ht="21" x14ac:dyDescent="0.7">
      <c r="A39" s="3">
        <v>36</v>
      </c>
      <c r="B39" s="3" t="s">
        <v>56</v>
      </c>
      <c r="C39" s="3" t="s">
        <v>57</v>
      </c>
      <c r="D39" s="4">
        <v>199.7</v>
      </c>
      <c r="E39" s="4">
        <v>0.7</v>
      </c>
      <c r="F39" s="4">
        <f t="shared" si="2"/>
        <v>200.39999999999998</v>
      </c>
      <c r="G39" s="5">
        <f t="shared" si="3"/>
        <v>0.42331439966033468</v>
      </c>
      <c r="H39" s="6">
        <f>SUM($F$4:F39)/$F$102*100</f>
        <v>93.883064677962153</v>
      </c>
    </row>
    <row r="40" spans="1:8" ht="21" x14ac:dyDescent="0.7">
      <c r="A40" s="3">
        <v>37</v>
      </c>
      <c r="B40" s="3" t="s">
        <v>58</v>
      </c>
      <c r="C40" s="3" t="s">
        <v>59</v>
      </c>
      <c r="D40" s="4">
        <v>177</v>
      </c>
      <c r="E40" s="4">
        <v>0.9</v>
      </c>
      <c r="F40" s="4">
        <f t="shared" si="2"/>
        <v>177.9</v>
      </c>
      <c r="G40" s="5">
        <f t="shared" si="3"/>
        <v>0.37578658532721332</v>
      </c>
      <c r="H40" s="6">
        <f>SUM($F$4:F40)/$F$102*100</f>
        <v>94.258851263289358</v>
      </c>
    </row>
    <row r="41" spans="1:8" ht="21" x14ac:dyDescent="0.7">
      <c r="A41" s="3">
        <v>38</v>
      </c>
      <c r="B41" s="3" t="s">
        <v>60</v>
      </c>
      <c r="C41" s="3" t="s">
        <v>49</v>
      </c>
      <c r="D41" s="4">
        <v>145.80000000000001</v>
      </c>
      <c r="E41" s="4">
        <v>0.1</v>
      </c>
      <c r="F41" s="4">
        <f t="shared" si="2"/>
        <v>145.9</v>
      </c>
      <c r="G41" s="5">
        <f t="shared" si="3"/>
        <v>0.30819147160899618</v>
      </c>
      <c r="H41" s="6">
        <f>SUM($F$4:F41)/$F$102*100</f>
        <v>94.567042734898365</v>
      </c>
    </row>
    <row r="42" spans="1:8" ht="21" x14ac:dyDescent="0.7">
      <c r="A42" s="3">
        <v>39</v>
      </c>
      <c r="B42" s="3" t="s">
        <v>61</v>
      </c>
      <c r="C42" s="3" t="s">
        <v>12</v>
      </c>
      <c r="D42" s="4">
        <v>142</v>
      </c>
      <c r="E42" s="4">
        <v>1</v>
      </c>
      <c r="F42" s="4">
        <f t="shared" si="2"/>
        <v>143</v>
      </c>
      <c r="G42" s="5">
        <f t="shared" si="3"/>
        <v>0.30206566442828275</v>
      </c>
      <c r="H42" s="6">
        <f>SUM($F$4:F42)/$F$102*100</f>
        <v>94.869108399326635</v>
      </c>
    </row>
    <row r="43" spans="1:8" ht="21" x14ac:dyDescent="0.7">
      <c r="A43" s="3">
        <v>40</v>
      </c>
      <c r="B43" s="3" t="s">
        <v>33</v>
      </c>
      <c r="C43" s="3" t="s">
        <v>33</v>
      </c>
      <c r="D43" s="4">
        <v>136.9</v>
      </c>
      <c r="E43" s="4">
        <v>0.5</v>
      </c>
      <c r="F43" s="4">
        <f t="shared" si="2"/>
        <v>137.4</v>
      </c>
      <c r="G43" s="5">
        <f t="shared" si="3"/>
        <v>0.29023651952759477</v>
      </c>
      <c r="H43" s="6">
        <f>SUM($F$4:F43)/$F$102*100</f>
        <v>95.159344918854245</v>
      </c>
    </row>
    <row r="44" spans="1:8" ht="21" x14ac:dyDescent="0.7">
      <c r="A44" s="3">
        <v>41</v>
      </c>
      <c r="B44" s="3" t="s">
        <v>62</v>
      </c>
      <c r="C44" s="3" t="s">
        <v>57</v>
      </c>
      <c r="D44" s="4">
        <v>132.30000000000001</v>
      </c>
      <c r="E44" s="4">
        <v>2.2000000000000002</v>
      </c>
      <c r="F44" s="4">
        <f t="shared" si="2"/>
        <v>134.5</v>
      </c>
      <c r="G44" s="5">
        <f t="shared" si="3"/>
        <v>0.28411071234688129</v>
      </c>
      <c r="H44" s="6">
        <f>SUM($F$4:F44)/$F$102*100</f>
        <v>95.443455631201118</v>
      </c>
    </row>
    <row r="45" spans="1:8" ht="21" x14ac:dyDescent="0.7">
      <c r="A45" s="3">
        <v>42</v>
      </c>
      <c r="B45" s="3" t="s">
        <v>63</v>
      </c>
      <c r="C45" s="3" t="s">
        <v>33</v>
      </c>
      <c r="D45" s="4">
        <v>128.69999999999999</v>
      </c>
      <c r="E45" s="4">
        <v>0.5</v>
      </c>
      <c r="F45" s="4">
        <f t="shared" si="2"/>
        <v>129.19999999999999</v>
      </c>
      <c r="G45" s="5">
        <f t="shared" si="3"/>
        <v>0.27291527163730162</v>
      </c>
      <c r="H45" s="6">
        <f>SUM($F$4:F45)/$F$102*100</f>
        <v>95.71637090283842</v>
      </c>
    </row>
    <row r="46" spans="1:8" ht="21" x14ac:dyDescent="0.7">
      <c r="A46" s="3">
        <v>43</v>
      </c>
      <c r="B46" s="3" t="s">
        <v>64</v>
      </c>
      <c r="C46" s="3" t="s">
        <v>57</v>
      </c>
      <c r="D46" s="4">
        <v>127</v>
      </c>
      <c r="E46" s="4">
        <v>0.2</v>
      </c>
      <c r="F46" s="4">
        <f t="shared" si="2"/>
        <v>127.2</v>
      </c>
      <c r="G46" s="5">
        <f t="shared" si="3"/>
        <v>0.26869057702991306</v>
      </c>
      <c r="H46" s="6">
        <f>SUM($F$4:F46)/$F$102*100</f>
        <v>95.985061479868321</v>
      </c>
    </row>
    <row r="47" spans="1:8" ht="21" x14ac:dyDescent="0.7">
      <c r="A47" s="3">
        <v>44</v>
      </c>
      <c r="B47" s="3" t="s">
        <v>65</v>
      </c>
      <c r="C47" s="3" t="s">
        <v>49</v>
      </c>
      <c r="D47" s="4">
        <v>120.1</v>
      </c>
      <c r="E47" s="4">
        <v>0.1</v>
      </c>
      <c r="F47" s="4">
        <f t="shared" si="2"/>
        <v>120.19999999999999</v>
      </c>
      <c r="G47" s="5">
        <f t="shared" si="3"/>
        <v>0.25390414590405302</v>
      </c>
      <c r="H47" s="6">
        <f>SUM($F$4:F47)/$F$102*100</f>
        <v>96.23896562577238</v>
      </c>
    </row>
    <row r="48" spans="1:8" ht="21" x14ac:dyDescent="0.7">
      <c r="A48" s="3">
        <v>45</v>
      </c>
      <c r="B48" s="3" t="s">
        <v>66</v>
      </c>
      <c r="C48" s="3" t="s">
        <v>14</v>
      </c>
      <c r="D48" s="4">
        <v>112</v>
      </c>
      <c r="E48" s="4">
        <v>3.1</v>
      </c>
      <c r="F48" s="4">
        <f t="shared" si="2"/>
        <v>115.1</v>
      </c>
      <c r="G48" s="5">
        <f t="shared" si="3"/>
        <v>0.2431311746552122</v>
      </c>
      <c r="H48" s="6">
        <f>SUM($F$4:F48)/$F$102*100</f>
        <v>96.482096800427584</v>
      </c>
    </row>
    <row r="49" spans="1:8" ht="21" x14ac:dyDescent="0.7">
      <c r="A49" s="3">
        <v>46</v>
      </c>
      <c r="B49" s="3" t="s">
        <v>67</v>
      </c>
      <c r="C49" s="3" t="s">
        <v>14</v>
      </c>
      <c r="D49" s="4">
        <v>94</v>
      </c>
      <c r="E49" s="4">
        <v>7</v>
      </c>
      <c r="F49" s="4">
        <f t="shared" si="2"/>
        <v>101</v>
      </c>
      <c r="G49" s="5">
        <f t="shared" si="3"/>
        <v>0.21334707767312278</v>
      </c>
      <c r="H49" s="6">
        <f>SUM($F$4:F49)/$F$102*100</f>
        <v>96.695443878100704</v>
      </c>
    </row>
    <row r="50" spans="1:8" ht="21" x14ac:dyDescent="0.7">
      <c r="A50" s="3">
        <v>47</v>
      </c>
      <c r="B50" s="3" t="s">
        <v>68</v>
      </c>
      <c r="C50" s="3" t="s">
        <v>12</v>
      </c>
      <c r="D50" s="4">
        <v>98.2</v>
      </c>
      <c r="E50" s="4">
        <v>2.4</v>
      </c>
      <c r="F50" s="4">
        <f t="shared" si="2"/>
        <v>100.60000000000001</v>
      </c>
      <c r="G50" s="5">
        <f t="shared" si="3"/>
        <v>0.21250213875164509</v>
      </c>
      <c r="H50" s="6">
        <f>SUM($F$4:F50)/$F$102*100</f>
        <v>96.907946016852335</v>
      </c>
    </row>
    <row r="51" spans="1:8" ht="21" x14ac:dyDescent="0.7">
      <c r="A51" s="3">
        <v>48</v>
      </c>
      <c r="B51" s="3" t="s">
        <v>69</v>
      </c>
      <c r="C51" s="3" t="s">
        <v>59</v>
      </c>
      <c r="D51" s="4">
        <v>88.3</v>
      </c>
      <c r="E51" s="4">
        <v>0.1</v>
      </c>
      <c r="F51" s="4">
        <f t="shared" si="2"/>
        <v>88.399999999999991</v>
      </c>
      <c r="G51" s="5">
        <f t="shared" si="3"/>
        <v>0.18673150164657476</v>
      </c>
      <c r="H51" s="6">
        <f>SUM($F$4:F51)/$F$102*100</f>
        <v>97.094677518498926</v>
      </c>
    </row>
    <row r="52" spans="1:8" ht="21" x14ac:dyDescent="0.7">
      <c r="A52" s="3">
        <v>49</v>
      </c>
      <c r="B52" s="3" t="s">
        <v>70</v>
      </c>
      <c r="C52" s="3" t="s">
        <v>71</v>
      </c>
      <c r="D52" s="4">
        <v>88.1</v>
      </c>
      <c r="E52" s="4">
        <v>0.2</v>
      </c>
      <c r="F52" s="4">
        <f t="shared" si="2"/>
        <v>88.3</v>
      </c>
      <c r="G52" s="5">
        <f t="shared" si="3"/>
        <v>0.18652026691620535</v>
      </c>
      <c r="H52" s="6">
        <f>SUM($F$4:F52)/$F$102*100</f>
        <v>97.281197785415131</v>
      </c>
    </row>
    <row r="53" spans="1:8" ht="21" x14ac:dyDescent="0.7">
      <c r="A53" s="3">
        <v>50</v>
      </c>
      <c r="B53" s="3" t="s">
        <v>72</v>
      </c>
      <c r="C53" s="3" t="s">
        <v>27</v>
      </c>
      <c r="D53" s="4">
        <v>85.9</v>
      </c>
      <c r="E53" s="4">
        <v>0.3</v>
      </c>
      <c r="F53" s="4">
        <f t="shared" si="2"/>
        <v>86.2</v>
      </c>
      <c r="G53" s="5">
        <f t="shared" si="3"/>
        <v>0.18208433757844739</v>
      </c>
      <c r="H53" s="6">
        <f>SUM($F$4:F53)/$F$102*100</f>
        <v>97.463282122993576</v>
      </c>
    </row>
    <row r="54" spans="1:8" ht="21" x14ac:dyDescent="0.7">
      <c r="A54" s="3">
        <v>51</v>
      </c>
      <c r="B54" s="3" t="s">
        <v>73</v>
      </c>
      <c r="C54" s="3" t="s">
        <v>12</v>
      </c>
      <c r="D54" s="4">
        <v>67.5</v>
      </c>
      <c r="E54" s="4">
        <v>3</v>
      </c>
      <c r="F54" s="4">
        <f t="shared" si="2"/>
        <v>70.5</v>
      </c>
      <c r="G54" s="5">
        <f t="shared" si="3"/>
        <v>0.14892048491044707</v>
      </c>
      <c r="H54" s="6">
        <f>SUM($F$4:F54)/$F$102*100</f>
        <v>97.612202607904024</v>
      </c>
    </row>
    <row r="55" spans="1:8" ht="21" x14ac:dyDescent="0.7">
      <c r="A55" s="3">
        <v>52</v>
      </c>
      <c r="B55" s="3" t="s">
        <v>74</v>
      </c>
      <c r="C55" s="3" t="s">
        <v>46</v>
      </c>
      <c r="D55" s="4">
        <v>60</v>
      </c>
      <c r="E55" s="4">
        <v>0.2</v>
      </c>
      <c r="F55" s="4">
        <f t="shared" si="2"/>
        <v>60.2</v>
      </c>
      <c r="G55" s="5">
        <f t="shared" si="3"/>
        <v>0.12716330768239595</v>
      </c>
      <c r="H55" s="6">
        <f>SUM($F$4:F55)/$F$102*100</f>
        <v>97.739365915586419</v>
      </c>
    </row>
    <row r="56" spans="1:8" ht="21" x14ac:dyDescent="0.7">
      <c r="A56" s="3">
        <v>53</v>
      </c>
      <c r="B56" s="3" t="s">
        <v>75</v>
      </c>
      <c r="C56" s="3" t="s">
        <v>39</v>
      </c>
      <c r="D56" s="4">
        <v>58.1</v>
      </c>
      <c r="E56" s="4">
        <v>0</v>
      </c>
      <c r="F56" s="4">
        <f t="shared" si="2"/>
        <v>58.1</v>
      </c>
      <c r="G56" s="5">
        <f t="shared" si="3"/>
        <v>0.12272737834463797</v>
      </c>
      <c r="H56" s="6">
        <f>SUM($F$4:F56)/$F$102*100</f>
        <v>97.862093293931053</v>
      </c>
    </row>
    <row r="57" spans="1:8" ht="21" x14ac:dyDescent="0.7">
      <c r="A57" s="3">
        <v>54</v>
      </c>
      <c r="B57" s="3" t="s">
        <v>76</v>
      </c>
      <c r="C57" s="3" t="s">
        <v>59</v>
      </c>
      <c r="D57" s="4">
        <v>55</v>
      </c>
      <c r="E57" s="4">
        <v>0.2</v>
      </c>
      <c r="F57" s="4">
        <f t="shared" si="2"/>
        <v>55.2</v>
      </c>
      <c r="G57" s="5">
        <f t="shared" si="3"/>
        <v>0.11660157116392454</v>
      </c>
      <c r="H57" s="6">
        <f>SUM($F$4:F57)/$F$102*100</f>
        <v>97.978694865094965</v>
      </c>
    </row>
    <row r="58" spans="1:8" ht="21" x14ac:dyDescent="0.7">
      <c r="A58" s="3">
        <v>55</v>
      </c>
      <c r="B58" s="3" t="s">
        <v>39</v>
      </c>
      <c r="C58" s="3" t="s">
        <v>39</v>
      </c>
      <c r="D58" s="4">
        <v>52</v>
      </c>
      <c r="E58" s="4">
        <v>0.2</v>
      </c>
      <c r="F58" s="4">
        <f t="shared" si="2"/>
        <v>52.2</v>
      </c>
      <c r="G58" s="5">
        <f t="shared" si="3"/>
        <v>0.11026452925284168</v>
      </c>
      <c r="H58" s="6">
        <f>SUM($F$4:F58)/$F$102*100</f>
        <v>98.088959394347796</v>
      </c>
    </row>
    <row r="59" spans="1:8" ht="21" x14ac:dyDescent="0.7">
      <c r="A59" s="3">
        <v>56</v>
      </c>
      <c r="B59" s="3" t="s">
        <v>77</v>
      </c>
      <c r="C59" s="3" t="s">
        <v>39</v>
      </c>
      <c r="D59" s="4">
        <v>46.2</v>
      </c>
      <c r="E59" s="4">
        <v>4.8</v>
      </c>
      <c r="F59" s="4">
        <f t="shared" si="2"/>
        <v>51</v>
      </c>
      <c r="G59" s="5">
        <f t="shared" si="3"/>
        <v>0.10772971248840854</v>
      </c>
      <c r="H59" s="6">
        <f>SUM($F$4:F59)/$F$102*100</f>
        <v>98.196689106836203</v>
      </c>
    </row>
    <row r="60" spans="1:8" ht="21" x14ac:dyDescent="0.7">
      <c r="A60" s="3">
        <v>57</v>
      </c>
      <c r="B60" s="3" t="s">
        <v>78</v>
      </c>
      <c r="C60" s="3" t="s">
        <v>33</v>
      </c>
      <c r="D60" s="4">
        <v>49.3</v>
      </c>
      <c r="E60" s="4">
        <v>1.3</v>
      </c>
      <c r="F60" s="4">
        <f t="shared" si="2"/>
        <v>50.599999999999994</v>
      </c>
      <c r="G60" s="5">
        <f t="shared" si="3"/>
        <v>0.10688477356693082</v>
      </c>
      <c r="H60" s="6">
        <f>SUM($F$4:F60)/$F$102*100</f>
        <v>98.303573880403135</v>
      </c>
    </row>
    <row r="61" spans="1:8" ht="21" x14ac:dyDescent="0.7">
      <c r="A61" s="3">
        <v>58</v>
      </c>
      <c r="B61" s="3" t="s">
        <v>14</v>
      </c>
      <c r="C61" s="3" t="s">
        <v>14</v>
      </c>
      <c r="D61" s="4">
        <v>45.3</v>
      </c>
      <c r="E61" s="4">
        <v>1.9</v>
      </c>
      <c r="F61" s="4">
        <f t="shared" si="2"/>
        <v>47.199999999999996</v>
      </c>
      <c r="G61" s="5">
        <f t="shared" si="3"/>
        <v>9.9702792734370244E-2</v>
      </c>
      <c r="H61" s="6">
        <f>SUM($F$4:F61)/$F$102*100</f>
        <v>98.403276673137512</v>
      </c>
    </row>
    <row r="62" spans="1:8" ht="21" x14ac:dyDescent="0.7">
      <c r="A62" s="3">
        <v>59</v>
      </c>
      <c r="B62" s="3" t="s">
        <v>79</v>
      </c>
      <c r="C62" s="3" t="s">
        <v>71</v>
      </c>
      <c r="D62" s="4">
        <v>45.5</v>
      </c>
      <c r="E62" s="4">
        <v>1</v>
      </c>
      <c r="F62" s="4">
        <f t="shared" si="2"/>
        <v>46.5</v>
      </c>
      <c r="G62" s="5">
        <f t="shared" si="3"/>
        <v>9.8224149621784246E-2</v>
      </c>
      <c r="H62" s="6">
        <f>SUM($F$4:F62)/$F$102*100</f>
        <v>98.501500822759297</v>
      </c>
    </row>
    <row r="63" spans="1:8" ht="21" x14ac:dyDescent="0.7">
      <c r="A63" s="3">
        <v>60</v>
      </c>
      <c r="B63" s="3" t="s">
        <v>80</v>
      </c>
      <c r="C63" s="3" t="s">
        <v>36</v>
      </c>
      <c r="D63" s="4">
        <v>39.700000000000003</v>
      </c>
      <c r="E63" s="4">
        <v>5.7</v>
      </c>
      <c r="F63" s="4">
        <f t="shared" si="2"/>
        <v>45.400000000000006</v>
      </c>
      <c r="G63" s="5">
        <f t="shared" si="3"/>
        <v>9.5900567587720559E-2</v>
      </c>
      <c r="H63" s="6">
        <f>SUM($F$4:F63)/$F$102*100</f>
        <v>98.597401390347002</v>
      </c>
    </row>
    <row r="64" spans="1:8" ht="21" x14ac:dyDescent="0.7">
      <c r="A64" s="3">
        <v>61</v>
      </c>
      <c r="B64" s="3" t="s">
        <v>81</v>
      </c>
      <c r="C64" s="3" t="s">
        <v>54</v>
      </c>
      <c r="D64" s="4">
        <v>42</v>
      </c>
      <c r="E64" s="4">
        <v>0.2</v>
      </c>
      <c r="F64" s="4">
        <f t="shared" si="2"/>
        <v>42.2</v>
      </c>
      <c r="G64" s="5">
        <f t="shared" si="3"/>
        <v>8.9141056215898837E-2</v>
      </c>
      <c r="H64" s="6">
        <f>SUM($F$4:F64)/$F$102*100</f>
        <v>98.68654244656291</v>
      </c>
    </row>
    <row r="65" spans="1:8" ht="21" x14ac:dyDescent="0.7">
      <c r="A65" s="3">
        <v>62</v>
      </c>
      <c r="B65" s="3" t="s">
        <v>82</v>
      </c>
      <c r="C65" s="3" t="s">
        <v>39</v>
      </c>
      <c r="D65" s="4">
        <v>41.9</v>
      </c>
      <c r="E65" s="4">
        <v>0.2</v>
      </c>
      <c r="F65" s="4">
        <f t="shared" si="2"/>
        <v>42.1</v>
      </c>
      <c r="G65" s="5">
        <f t="shared" si="3"/>
        <v>8.8929821485529401E-2</v>
      </c>
      <c r="H65" s="6">
        <f>SUM($F$4:F65)/$F$102*100</f>
        <v>98.775472268048432</v>
      </c>
    </row>
    <row r="66" spans="1:8" ht="21" x14ac:dyDescent="0.7">
      <c r="A66" s="3">
        <v>63</v>
      </c>
      <c r="B66" s="3" t="s">
        <v>83</v>
      </c>
      <c r="C66" s="3" t="s">
        <v>57</v>
      </c>
      <c r="D66" s="4">
        <v>39.4</v>
      </c>
      <c r="E66" s="4">
        <v>1.5</v>
      </c>
      <c r="F66" s="4">
        <f t="shared" si="2"/>
        <v>40.9</v>
      </c>
      <c r="G66" s="5">
        <f t="shared" si="3"/>
        <v>8.639500472109625E-2</v>
      </c>
      <c r="H66" s="6">
        <f>SUM($F$4:F66)/$F$102*100</f>
        <v>98.86186727276953</v>
      </c>
    </row>
    <row r="67" spans="1:8" ht="21" x14ac:dyDescent="0.7">
      <c r="A67" s="3">
        <v>64</v>
      </c>
      <c r="B67" s="3" t="s">
        <v>84</v>
      </c>
      <c r="C67" s="3" t="s">
        <v>14</v>
      </c>
      <c r="D67" s="4">
        <v>37.799999999999997</v>
      </c>
      <c r="E67" s="4">
        <v>3.1</v>
      </c>
      <c r="F67" s="4">
        <f t="shared" si="2"/>
        <v>40.9</v>
      </c>
      <c r="G67" s="5">
        <f t="shared" si="3"/>
        <v>8.639500472109625E-2</v>
      </c>
      <c r="H67" s="6">
        <f>SUM($F$4:F67)/$F$102*100</f>
        <v>98.948262277490628</v>
      </c>
    </row>
    <row r="68" spans="1:8" ht="21" x14ac:dyDescent="0.7">
      <c r="A68" s="3">
        <v>65</v>
      </c>
      <c r="B68" s="3" t="s">
        <v>36</v>
      </c>
      <c r="C68" s="3" t="s">
        <v>36</v>
      </c>
      <c r="D68" s="4">
        <v>39.9</v>
      </c>
      <c r="E68" s="4">
        <v>0.7</v>
      </c>
      <c r="F68" s="4">
        <f t="shared" ref="F68:F99" si="4">D68+E68</f>
        <v>40.6</v>
      </c>
      <c r="G68" s="5">
        <f t="shared" ref="G68:G99" si="5">F68/$F$102*100</f>
        <v>8.5761300529987969E-2</v>
      </c>
      <c r="H68" s="6">
        <f>SUM($F$4:F68)/$F$102*100</f>
        <v>99.034023578020609</v>
      </c>
    </row>
    <row r="69" spans="1:8" ht="21" x14ac:dyDescent="0.7">
      <c r="A69" s="3">
        <v>66</v>
      </c>
      <c r="B69" s="3" t="s">
        <v>85</v>
      </c>
      <c r="C69" s="3" t="s">
        <v>59</v>
      </c>
      <c r="D69" s="4">
        <v>37.200000000000003</v>
      </c>
      <c r="E69" s="4">
        <v>0.4</v>
      </c>
      <c r="F69" s="4">
        <f t="shared" si="4"/>
        <v>37.6</v>
      </c>
      <c r="G69" s="5">
        <f t="shared" si="5"/>
        <v>7.9424258618905119E-2</v>
      </c>
      <c r="H69" s="6">
        <f>SUM($F$4:F69)/$F$102*100</f>
        <v>99.113447836639509</v>
      </c>
    </row>
    <row r="70" spans="1:8" ht="21" x14ac:dyDescent="0.7">
      <c r="A70" s="3">
        <v>67</v>
      </c>
      <c r="B70" s="3" t="s">
        <v>86</v>
      </c>
      <c r="C70" s="3" t="s">
        <v>39</v>
      </c>
      <c r="D70" s="4">
        <v>35.9</v>
      </c>
      <c r="E70" s="4">
        <v>0.7</v>
      </c>
      <c r="F70" s="4">
        <f t="shared" si="4"/>
        <v>36.6</v>
      </c>
      <c r="G70" s="5">
        <f t="shared" si="5"/>
        <v>7.7311911315210827E-2</v>
      </c>
      <c r="H70" s="6">
        <f>SUM($F$4:F70)/$F$102*100</f>
        <v>99.190759747954729</v>
      </c>
    </row>
    <row r="71" spans="1:8" ht="21" x14ac:dyDescent="0.7">
      <c r="A71" s="3">
        <v>68</v>
      </c>
      <c r="B71" s="3" t="s">
        <v>87</v>
      </c>
      <c r="C71" s="3" t="s">
        <v>88</v>
      </c>
      <c r="D71" s="4">
        <v>34</v>
      </c>
      <c r="E71" s="4">
        <v>0.3</v>
      </c>
      <c r="F71" s="4">
        <f t="shared" si="4"/>
        <v>34.299999999999997</v>
      </c>
      <c r="G71" s="5">
        <f t="shared" si="5"/>
        <v>7.2453512516713961E-2</v>
      </c>
      <c r="H71" s="6">
        <f>SUM($F$4:F71)/$F$102*100</f>
        <v>99.263213260471446</v>
      </c>
    </row>
    <row r="72" spans="1:8" ht="21" x14ac:dyDescent="0.7">
      <c r="A72" s="3">
        <v>69</v>
      </c>
      <c r="B72" s="3" t="s">
        <v>89</v>
      </c>
      <c r="C72" s="3" t="s">
        <v>88</v>
      </c>
      <c r="D72" s="4">
        <v>28</v>
      </c>
      <c r="E72" s="4">
        <v>0.5</v>
      </c>
      <c r="F72" s="4">
        <f t="shared" si="4"/>
        <v>28.5</v>
      </c>
      <c r="G72" s="5">
        <f t="shared" si="5"/>
        <v>6.0201898155287127E-2</v>
      </c>
      <c r="H72" s="6">
        <f>SUM($F$4:F72)/$F$102*100</f>
        <v>99.32341515862673</v>
      </c>
    </row>
    <row r="73" spans="1:8" ht="21" x14ac:dyDescent="0.7">
      <c r="A73" s="3">
        <v>70</v>
      </c>
      <c r="B73" s="3" t="s">
        <v>90</v>
      </c>
      <c r="C73" s="3" t="s">
        <v>54</v>
      </c>
      <c r="D73" s="4">
        <v>24.5</v>
      </c>
      <c r="E73" s="4">
        <v>0.9</v>
      </c>
      <c r="F73" s="4">
        <f t="shared" si="4"/>
        <v>25.4</v>
      </c>
      <c r="G73" s="5">
        <f t="shared" si="5"/>
        <v>5.3653621513834834E-2</v>
      </c>
      <c r="H73" s="6">
        <f>SUM($F$4:F73)/$F$102*100</f>
        <v>99.377068780140561</v>
      </c>
    </row>
    <row r="74" spans="1:8" ht="21" x14ac:dyDescent="0.7">
      <c r="A74" s="3">
        <v>71</v>
      </c>
      <c r="B74" s="3" t="s">
        <v>91</v>
      </c>
      <c r="C74" s="3" t="s">
        <v>59</v>
      </c>
      <c r="D74" s="4">
        <v>23.1</v>
      </c>
      <c r="E74" s="4">
        <v>0</v>
      </c>
      <c r="F74" s="4">
        <f t="shared" si="4"/>
        <v>23.1</v>
      </c>
      <c r="G74" s="5">
        <f t="shared" si="5"/>
        <v>4.8795222715337989E-2</v>
      </c>
      <c r="H74" s="6">
        <f>SUM($F$4:F74)/$F$102*100</f>
        <v>99.425864002855903</v>
      </c>
    </row>
    <row r="75" spans="1:8" ht="21" x14ac:dyDescent="0.7">
      <c r="A75" s="3">
        <v>72</v>
      </c>
      <c r="B75" s="3" t="s">
        <v>92</v>
      </c>
      <c r="C75" s="3" t="s">
        <v>71</v>
      </c>
      <c r="D75" s="4">
        <v>21.1</v>
      </c>
      <c r="E75" s="4">
        <v>0.1</v>
      </c>
      <c r="F75" s="4">
        <f t="shared" si="4"/>
        <v>21.200000000000003</v>
      </c>
      <c r="G75" s="5">
        <f t="shared" si="5"/>
        <v>4.4781762838318848E-2</v>
      </c>
      <c r="H75" s="6">
        <f>SUM($F$4:F75)/$F$102*100</f>
        <v>99.470645765694215</v>
      </c>
    </row>
    <row r="76" spans="1:8" ht="21" x14ac:dyDescent="0.7">
      <c r="A76" s="3">
        <v>73</v>
      </c>
      <c r="B76" s="3" t="s">
        <v>93</v>
      </c>
      <c r="C76" s="3" t="s">
        <v>59</v>
      </c>
      <c r="D76" s="4">
        <v>20.6</v>
      </c>
      <c r="E76" s="4">
        <v>0.3</v>
      </c>
      <c r="F76" s="4">
        <f t="shared" si="4"/>
        <v>20.900000000000002</v>
      </c>
      <c r="G76" s="5">
        <f t="shared" si="5"/>
        <v>4.414805864721056E-2</v>
      </c>
      <c r="H76" s="6">
        <f>SUM($F$4:F76)/$F$102*100</f>
        <v>99.514793824341425</v>
      </c>
    </row>
    <row r="77" spans="1:8" ht="21" x14ac:dyDescent="0.7">
      <c r="A77" s="3">
        <v>74</v>
      </c>
      <c r="B77" s="3" t="s">
        <v>94</v>
      </c>
      <c r="C77" s="3" t="s">
        <v>88</v>
      </c>
      <c r="D77" s="4">
        <v>20.5</v>
      </c>
      <c r="E77" s="4">
        <v>0.1</v>
      </c>
      <c r="F77" s="4">
        <f t="shared" si="4"/>
        <v>20.6</v>
      </c>
      <c r="G77" s="5">
        <f t="shared" si="5"/>
        <v>4.3514354456102272E-2</v>
      </c>
      <c r="H77" s="6">
        <f>SUM($F$4:F77)/$F$102*100</f>
        <v>99.558308178797532</v>
      </c>
    </row>
    <row r="78" spans="1:8" ht="21" x14ac:dyDescent="0.7">
      <c r="A78" s="3">
        <v>75</v>
      </c>
      <c r="B78" s="3" t="s">
        <v>95</v>
      </c>
      <c r="C78" s="3" t="s">
        <v>54</v>
      </c>
      <c r="D78" s="4">
        <v>20.100000000000001</v>
      </c>
      <c r="E78" s="4">
        <v>0.4</v>
      </c>
      <c r="F78" s="4">
        <f t="shared" si="4"/>
        <v>20.5</v>
      </c>
      <c r="G78" s="5">
        <f t="shared" si="5"/>
        <v>4.3303119725732843E-2</v>
      </c>
      <c r="H78" s="6">
        <f>SUM($F$4:F78)/$F$102*100</f>
        <v>99.601611298523267</v>
      </c>
    </row>
    <row r="79" spans="1:8" ht="21" x14ac:dyDescent="0.7">
      <c r="A79" s="3">
        <v>76</v>
      </c>
      <c r="B79" s="3" t="s">
        <v>76</v>
      </c>
      <c r="C79" s="3" t="s">
        <v>12</v>
      </c>
      <c r="D79" s="4">
        <v>17.100000000000001</v>
      </c>
      <c r="E79" s="4">
        <v>1.6</v>
      </c>
      <c r="F79" s="4">
        <f t="shared" si="4"/>
        <v>18.700000000000003</v>
      </c>
      <c r="G79" s="5">
        <f t="shared" si="5"/>
        <v>3.9500894579083137E-2</v>
      </c>
      <c r="H79" s="6">
        <f>SUM($F$4:F79)/$F$102*100</f>
        <v>99.64111219310233</v>
      </c>
    </row>
    <row r="80" spans="1:8" ht="21" x14ac:dyDescent="0.7">
      <c r="A80" s="3">
        <v>77</v>
      </c>
      <c r="B80" s="3" t="s">
        <v>96</v>
      </c>
      <c r="C80" s="3" t="s">
        <v>33</v>
      </c>
      <c r="D80" s="4">
        <v>18.3</v>
      </c>
      <c r="E80" s="4">
        <v>0.1</v>
      </c>
      <c r="F80" s="4">
        <f t="shared" si="4"/>
        <v>18.400000000000002</v>
      </c>
      <c r="G80" s="5">
        <f t="shared" si="5"/>
        <v>3.886719038797485E-2</v>
      </c>
      <c r="H80" s="6">
        <f>SUM($F$4:F80)/$F$102*100</f>
        <v>99.67997938349032</v>
      </c>
    </row>
    <row r="81" spans="1:8" ht="21" x14ac:dyDescent="0.7">
      <c r="A81" s="3">
        <v>78</v>
      </c>
      <c r="B81" s="3" t="s">
        <v>97</v>
      </c>
      <c r="C81" s="3" t="s">
        <v>57</v>
      </c>
      <c r="D81" s="4">
        <v>16.3</v>
      </c>
      <c r="E81" s="4">
        <v>1.3</v>
      </c>
      <c r="F81" s="4">
        <f t="shared" si="4"/>
        <v>17.600000000000001</v>
      </c>
      <c r="G81" s="5">
        <f t="shared" si="5"/>
        <v>3.7177312545019416E-2</v>
      </c>
      <c r="H81" s="6">
        <f>SUM($F$4:F81)/$F$102*100</f>
        <v>99.717156696035332</v>
      </c>
    </row>
    <row r="82" spans="1:8" ht="21" x14ac:dyDescent="0.7">
      <c r="A82" s="3">
        <v>79</v>
      </c>
      <c r="B82" s="3" t="s">
        <v>98</v>
      </c>
      <c r="C82" s="3" t="s">
        <v>39</v>
      </c>
      <c r="D82" s="4">
        <v>17.2</v>
      </c>
      <c r="E82" s="4">
        <v>0.3</v>
      </c>
      <c r="F82" s="4">
        <f t="shared" si="4"/>
        <v>17.5</v>
      </c>
      <c r="G82" s="5">
        <f t="shared" si="5"/>
        <v>3.6966077814649986E-2</v>
      </c>
      <c r="H82" s="6">
        <f>SUM($F$4:F82)/$F$102*100</f>
        <v>99.754122773849986</v>
      </c>
    </row>
    <row r="83" spans="1:8" ht="21" x14ac:dyDescent="0.7">
      <c r="A83" s="3">
        <v>80</v>
      </c>
      <c r="B83" s="3" t="s">
        <v>59</v>
      </c>
      <c r="C83" s="3" t="s">
        <v>59</v>
      </c>
      <c r="D83" s="4">
        <v>16.399999999999999</v>
      </c>
      <c r="E83" s="4">
        <v>0.2</v>
      </c>
      <c r="F83" s="4">
        <f t="shared" si="4"/>
        <v>16.599999999999998</v>
      </c>
      <c r="G83" s="5">
        <f t="shared" si="5"/>
        <v>3.506496524132513E-2</v>
      </c>
      <c r="H83" s="6">
        <f>SUM($F$4:F83)/$F$102*100</f>
        <v>99.789187739091304</v>
      </c>
    </row>
    <row r="84" spans="1:8" ht="21" x14ac:dyDescent="0.7">
      <c r="A84" s="3">
        <v>81</v>
      </c>
      <c r="B84" s="3" t="s">
        <v>99</v>
      </c>
      <c r="C84" s="3" t="s">
        <v>12</v>
      </c>
      <c r="D84" s="4">
        <v>15.4</v>
      </c>
      <c r="E84" s="4">
        <v>0.2</v>
      </c>
      <c r="F84" s="4">
        <f t="shared" si="4"/>
        <v>15.6</v>
      </c>
      <c r="G84" s="5">
        <f t="shared" si="5"/>
        <v>3.2952617937630845E-2</v>
      </c>
      <c r="H84" s="6">
        <f>SUM($F$4:F84)/$F$102*100</f>
        <v>99.822140357028928</v>
      </c>
    </row>
    <row r="85" spans="1:8" ht="21" x14ac:dyDescent="0.7">
      <c r="A85" s="3">
        <v>82</v>
      </c>
      <c r="B85" s="3" t="s">
        <v>24</v>
      </c>
      <c r="C85" s="3" t="s">
        <v>39</v>
      </c>
      <c r="D85" s="4">
        <v>15.4</v>
      </c>
      <c r="E85" s="4">
        <v>0.2</v>
      </c>
      <c r="F85" s="4">
        <f t="shared" si="4"/>
        <v>15.6</v>
      </c>
      <c r="G85" s="5">
        <f t="shared" si="5"/>
        <v>3.2952617937630845E-2</v>
      </c>
      <c r="H85" s="6">
        <f>SUM($F$4:F85)/$F$102*100</f>
        <v>99.855092974966567</v>
      </c>
    </row>
    <row r="86" spans="1:8" ht="21" x14ac:dyDescent="0.7">
      <c r="A86" s="3">
        <v>83</v>
      </c>
      <c r="B86" s="3" t="s">
        <v>100</v>
      </c>
      <c r="C86" s="3" t="s">
        <v>33</v>
      </c>
      <c r="D86" s="4">
        <v>10.7</v>
      </c>
      <c r="E86" s="4">
        <v>0.4</v>
      </c>
      <c r="F86" s="4">
        <f t="shared" si="4"/>
        <v>11.1</v>
      </c>
      <c r="G86" s="5">
        <f t="shared" si="5"/>
        <v>2.3447055071006563E-2</v>
      </c>
      <c r="H86" s="6">
        <f>SUM($F$4:F86)/$F$102*100</f>
        <v>99.87854003003757</v>
      </c>
    </row>
    <row r="87" spans="1:8" ht="21" x14ac:dyDescent="0.7">
      <c r="A87" s="3">
        <v>84</v>
      </c>
      <c r="B87" s="3" t="s">
        <v>101</v>
      </c>
      <c r="C87" s="3" t="s">
        <v>39</v>
      </c>
      <c r="D87" s="4">
        <v>10.1</v>
      </c>
      <c r="E87" s="4">
        <v>0.2</v>
      </c>
      <c r="F87" s="4">
        <f t="shared" si="4"/>
        <v>10.299999999999999</v>
      </c>
      <c r="G87" s="5">
        <f t="shared" si="5"/>
        <v>2.1757177228051133E-2</v>
      </c>
      <c r="H87" s="6">
        <f>SUM($F$4:F87)/$F$102*100</f>
        <v>99.900297207265623</v>
      </c>
    </row>
    <row r="88" spans="1:8" ht="21" x14ac:dyDescent="0.7">
      <c r="A88" s="3">
        <v>85</v>
      </c>
      <c r="B88" s="3" t="s">
        <v>102</v>
      </c>
      <c r="C88" s="3" t="s">
        <v>59</v>
      </c>
      <c r="D88" s="4">
        <v>8</v>
      </c>
      <c r="E88" s="4">
        <v>0</v>
      </c>
      <c r="F88" s="4">
        <f t="shared" si="4"/>
        <v>8</v>
      </c>
      <c r="G88" s="5">
        <f t="shared" si="5"/>
        <v>1.6898778429554277E-2</v>
      </c>
      <c r="H88" s="6">
        <f>SUM($F$4:F88)/$F$102*100</f>
        <v>99.917195985695173</v>
      </c>
    </row>
    <row r="89" spans="1:8" ht="21" x14ac:dyDescent="0.7">
      <c r="A89" s="3">
        <v>86</v>
      </c>
      <c r="B89" s="3" t="s">
        <v>103</v>
      </c>
      <c r="C89" s="3" t="s">
        <v>57</v>
      </c>
      <c r="D89" s="4">
        <v>5.9</v>
      </c>
      <c r="E89" s="4">
        <v>0.9</v>
      </c>
      <c r="F89" s="4">
        <f t="shared" si="4"/>
        <v>6.8000000000000007</v>
      </c>
      <c r="G89" s="5">
        <f t="shared" si="5"/>
        <v>1.4363961665121138E-2</v>
      </c>
      <c r="H89" s="6">
        <f>SUM($F$4:F89)/$F$102*100</f>
        <v>99.931559947360299</v>
      </c>
    </row>
    <row r="90" spans="1:8" ht="21" x14ac:dyDescent="0.7">
      <c r="A90" s="3">
        <v>87</v>
      </c>
      <c r="B90" s="3" t="s">
        <v>104</v>
      </c>
      <c r="C90" s="3" t="s">
        <v>39</v>
      </c>
      <c r="D90" s="4">
        <v>4.5</v>
      </c>
      <c r="E90" s="4">
        <v>0</v>
      </c>
      <c r="F90" s="4">
        <f t="shared" si="4"/>
        <v>4.5</v>
      </c>
      <c r="G90" s="5">
        <f t="shared" si="5"/>
        <v>9.5055628666242814E-3</v>
      </c>
      <c r="H90" s="6">
        <f>SUM($F$4:F90)/$F$102*100</f>
        <v>99.94106551022692</v>
      </c>
    </row>
    <row r="91" spans="1:8" ht="21" x14ac:dyDescent="0.7">
      <c r="A91" s="3">
        <v>88</v>
      </c>
      <c r="B91" s="3" t="s">
        <v>105</v>
      </c>
      <c r="C91" s="3" t="s">
        <v>57</v>
      </c>
      <c r="D91" s="4">
        <v>3.1</v>
      </c>
      <c r="E91" s="4">
        <v>1.1000000000000001</v>
      </c>
      <c r="F91" s="4">
        <f t="shared" si="4"/>
        <v>4.2</v>
      </c>
      <c r="G91" s="5">
        <f t="shared" si="5"/>
        <v>8.8718586755159971E-3</v>
      </c>
      <c r="H91" s="6">
        <f>SUM($F$4:F91)/$F$102*100</f>
        <v>99.94993736890244</v>
      </c>
    </row>
    <row r="92" spans="1:8" ht="21" x14ac:dyDescent="0.7">
      <c r="A92" s="3">
        <v>89</v>
      </c>
      <c r="B92" s="3" t="s">
        <v>106</v>
      </c>
      <c r="C92" s="3" t="s">
        <v>57</v>
      </c>
      <c r="D92" s="4">
        <v>3.6</v>
      </c>
      <c r="E92" s="4">
        <v>0.5</v>
      </c>
      <c r="F92" s="4">
        <f t="shared" si="4"/>
        <v>4.0999999999999996</v>
      </c>
      <c r="G92" s="5">
        <f t="shared" si="5"/>
        <v>8.6606239451465679E-3</v>
      </c>
      <c r="H92" s="6">
        <f>SUM($F$4:F92)/$F$102*100</f>
        <v>99.958597992847572</v>
      </c>
    </row>
    <row r="93" spans="1:8" ht="21" x14ac:dyDescent="0.7">
      <c r="A93" s="3">
        <v>90</v>
      </c>
      <c r="B93" s="3" t="s">
        <v>107</v>
      </c>
      <c r="C93" s="3" t="s">
        <v>12</v>
      </c>
      <c r="D93" s="4">
        <v>0.5</v>
      </c>
      <c r="E93" s="4">
        <v>3.3</v>
      </c>
      <c r="F93" s="4">
        <f t="shared" si="4"/>
        <v>3.8</v>
      </c>
      <c r="G93" s="5">
        <f t="shared" si="5"/>
        <v>8.0269197540382836E-3</v>
      </c>
      <c r="H93" s="6">
        <f>SUM($F$4:F93)/$F$102*100</f>
        <v>99.966624912601617</v>
      </c>
    </row>
    <row r="94" spans="1:8" ht="21" x14ac:dyDescent="0.7">
      <c r="A94" s="3">
        <v>91</v>
      </c>
      <c r="B94" s="3" t="s">
        <v>108</v>
      </c>
      <c r="C94" s="3" t="s">
        <v>16</v>
      </c>
      <c r="D94" s="4">
        <v>2.5</v>
      </c>
      <c r="E94" s="4">
        <v>0.9</v>
      </c>
      <c r="F94" s="4">
        <f t="shared" si="4"/>
        <v>3.4</v>
      </c>
      <c r="G94" s="5">
        <f t="shared" si="5"/>
        <v>7.1819808325605692E-3</v>
      </c>
      <c r="H94" s="6">
        <f>SUM($F$4:F94)/$F$102*100</f>
        <v>99.973806893434187</v>
      </c>
    </row>
    <row r="95" spans="1:8" ht="21" x14ac:dyDescent="0.7">
      <c r="A95" s="3">
        <v>92</v>
      </c>
      <c r="B95" s="3" t="s">
        <v>109</v>
      </c>
      <c r="C95" s="3" t="s">
        <v>57</v>
      </c>
      <c r="D95" s="4">
        <v>2.5</v>
      </c>
      <c r="E95" s="4">
        <v>0.5</v>
      </c>
      <c r="F95" s="4">
        <f t="shared" si="4"/>
        <v>3</v>
      </c>
      <c r="G95" s="5">
        <f t="shared" si="5"/>
        <v>6.3370419110828548E-3</v>
      </c>
      <c r="H95" s="6">
        <f>SUM($F$4:F95)/$F$102*100</f>
        <v>99.980143935345268</v>
      </c>
    </row>
    <row r="96" spans="1:8" ht="21" x14ac:dyDescent="0.7">
      <c r="A96" s="3">
        <v>93</v>
      </c>
      <c r="B96" s="3" t="s">
        <v>110</v>
      </c>
      <c r="C96" s="3" t="s">
        <v>54</v>
      </c>
      <c r="D96" s="4">
        <v>1.6</v>
      </c>
      <c r="E96" s="4">
        <v>1.1000000000000001</v>
      </c>
      <c r="F96" s="4">
        <f t="shared" si="4"/>
        <v>2.7</v>
      </c>
      <c r="G96" s="5">
        <f t="shared" si="5"/>
        <v>5.7033377199745697E-3</v>
      </c>
      <c r="H96" s="6">
        <f>SUM($F$4:F96)/$F$102*100</f>
        <v>99.985847273065247</v>
      </c>
    </row>
    <row r="97" spans="1:8" ht="21" x14ac:dyDescent="0.7">
      <c r="A97" s="3">
        <v>94</v>
      </c>
      <c r="B97" s="3" t="s">
        <v>111</v>
      </c>
      <c r="C97" s="3" t="s">
        <v>57</v>
      </c>
      <c r="D97" s="4">
        <v>1.3</v>
      </c>
      <c r="E97" s="4">
        <v>1.4</v>
      </c>
      <c r="F97" s="4">
        <f t="shared" si="4"/>
        <v>2.7</v>
      </c>
      <c r="G97" s="5">
        <f t="shared" si="5"/>
        <v>5.7033377199745697E-3</v>
      </c>
      <c r="H97" s="6">
        <f>SUM($F$4:F97)/$F$102*100</f>
        <v>99.991550610785211</v>
      </c>
    </row>
    <row r="98" spans="1:8" ht="21" x14ac:dyDescent="0.7">
      <c r="A98" s="3">
        <v>95</v>
      </c>
      <c r="B98" s="3" t="s">
        <v>112</v>
      </c>
      <c r="C98" s="3" t="s">
        <v>59</v>
      </c>
      <c r="D98" s="4">
        <v>1.4</v>
      </c>
      <c r="E98" s="4">
        <v>0.6</v>
      </c>
      <c r="F98" s="4">
        <f t="shared" si="4"/>
        <v>2</v>
      </c>
      <c r="G98" s="5">
        <f t="shared" si="5"/>
        <v>4.2246946073885693E-3</v>
      </c>
      <c r="H98" s="6">
        <f>SUM($F$4:F98)/$F$102*100</f>
        <v>99.995775305392598</v>
      </c>
    </row>
    <row r="99" spans="1:8" ht="21" x14ac:dyDescent="0.7">
      <c r="A99" s="3">
        <v>96</v>
      </c>
      <c r="B99" s="3" t="s">
        <v>113</v>
      </c>
      <c r="C99" s="3" t="s">
        <v>54</v>
      </c>
      <c r="D99" s="4">
        <v>0.7</v>
      </c>
      <c r="E99" s="4">
        <v>0.2</v>
      </c>
      <c r="F99" s="4">
        <f t="shared" si="4"/>
        <v>0.89999999999999991</v>
      </c>
      <c r="G99" s="5">
        <f t="shared" si="5"/>
        <v>1.9011125733248563E-3</v>
      </c>
      <c r="H99" s="6">
        <f>SUM($F$4:F99)/$F$102*100</f>
        <v>99.99767641796592</v>
      </c>
    </row>
    <row r="100" spans="1:8" ht="21" x14ac:dyDescent="0.7">
      <c r="A100" s="3">
        <v>97</v>
      </c>
      <c r="B100" s="3" t="s">
        <v>114</v>
      </c>
      <c r="C100" s="3" t="s">
        <v>54</v>
      </c>
      <c r="D100" s="4">
        <v>0.2</v>
      </c>
      <c r="E100" s="4">
        <v>0.6</v>
      </c>
      <c r="F100" s="4">
        <f t="shared" ref="F100:F101" si="6">D100+E100</f>
        <v>0.8</v>
      </c>
      <c r="G100" s="5">
        <f t="shared" ref="G100:G101" si="7">F100/$F$102*100</f>
        <v>1.6898778429554281E-3</v>
      </c>
      <c r="H100" s="6">
        <f>SUM($F$4:F100)/$F$102*100</f>
        <v>99.999366295808883</v>
      </c>
    </row>
    <row r="101" spans="1:8" ht="21" x14ac:dyDescent="0.7">
      <c r="A101" s="3">
        <v>98</v>
      </c>
      <c r="B101" s="3" t="s">
        <v>115</v>
      </c>
      <c r="C101" s="3" t="s">
        <v>59</v>
      </c>
      <c r="D101" s="4">
        <v>0.2</v>
      </c>
      <c r="E101" s="4">
        <v>0.1</v>
      </c>
      <c r="F101" s="4">
        <f t="shared" si="6"/>
        <v>0.30000000000000004</v>
      </c>
      <c r="G101" s="5">
        <f t="shared" si="7"/>
        <v>6.3370419110828557E-4</v>
      </c>
      <c r="H101" s="6">
        <f>SUM($F$4:F101)/$F$102*100</f>
        <v>100</v>
      </c>
    </row>
    <row r="102" spans="1:8" ht="21" x14ac:dyDescent="0.7">
      <c r="B102" s="1" t="s">
        <v>8</v>
      </c>
      <c r="D102" s="7">
        <f>SUM(D4:D101)</f>
        <v>47190.8</v>
      </c>
      <c r="E102" s="7">
        <f>SUM(E4:E101)</f>
        <v>149.89999999999998</v>
      </c>
      <c r="F102" s="7">
        <f>SUM(F4:F101)</f>
        <v>47340.699999999983</v>
      </c>
    </row>
    <row r="104" spans="1:8" ht="18.5" x14ac:dyDescent="0.65">
      <c r="A104" s="8" t="s">
        <v>9</v>
      </c>
    </row>
  </sheetData>
  <autoFilter ref="A3:H101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น่าน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Chaiyaporn Kamcharoenkun</cp:lastModifiedBy>
  <cp:revision>0</cp:revision>
  <dcterms:created xsi:type="dcterms:W3CDTF">2026-09-27T12:12:07Z</dcterms:created>
  <dcterms:modified xsi:type="dcterms:W3CDTF">2026-09-29T14:58:19Z</dcterms:modified>
  <dc:language>en-US</dc:language>
</cp:coreProperties>
</file>